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activeTab="2"/>
  </bookViews>
  <sheets>
    <sheet name="Лист1" sheetId="1" r:id="rId1"/>
    <sheet name="Лист2" sheetId="2" r:id="rId2"/>
    <sheet name="Лист3" sheetId="3" r:id="rId3"/>
  </sheets>
  <definedNames>
    <definedName name="_Toc105952697" localSheetId="1">Лист2!$B$7</definedName>
    <definedName name="_Toc105952698" localSheetId="1">Лист2!$B$8</definedName>
  </definedNames>
  <calcPr calcId="125725"/>
</workbook>
</file>

<file path=xl/calcChain.xml><?xml version="1.0" encoding="utf-8"?>
<calcChain xmlns="http://schemas.openxmlformats.org/spreadsheetml/2006/main">
  <c r="H36" i="3"/>
  <c r="H10"/>
  <c r="F13" i="2"/>
  <c r="F41" s="1"/>
  <c r="F19"/>
  <c r="F21"/>
  <c r="F24"/>
  <c r="F30"/>
  <c r="F32"/>
  <c r="F38"/>
  <c r="K23" i="1"/>
  <c r="K34" s="1"/>
  <c r="K14"/>
</calcChain>
</file>

<file path=xl/sharedStrings.xml><?xml version="1.0" encoding="utf-8"?>
<sst xmlns="http://schemas.openxmlformats.org/spreadsheetml/2006/main" count="293" uniqueCount="145">
  <si>
    <t>Приложение 1</t>
  </si>
  <si>
    <t xml:space="preserve">к решению Петропавловского </t>
  </si>
  <si>
    <t>сельского Совета депутатов</t>
  </si>
  <si>
    <t>№ 19-93р от 27декабря 2013 г</t>
  </si>
  <si>
    <r>
      <t xml:space="preserve">                                                                                                                                                                                                                                                                                     ( рублей</t>
    </r>
    <r>
      <rPr>
        <sz val="10"/>
        <color theme="1"/>
        <rFont val="Arial"/>
        <family val="2"/>
        <charset val="204"/>
      </rPr>
      <t>)</t>
    </r>
  </si>
  <si>
    <t xml:space="preserve">N  </t>
  </si>
  <si>
    <t>строки</t>
  </si>
  <si>
    <t>Код бюджетной классификации</t>
  </si>
  <si>
    <t>Наименование групп, подгрупп, статей, подстатей, элементов,</t>
  </si>
  <si>
    <t xml:space="preserve">программ  (подпрограмм), кодов экономической    </t>
  </si>
  <si>
    <t>классификации доходов</t>
  </si>
  <si>
    <t xml:space="preserve">Доходы  </t>
  </si>
  <si>
    <t>бюджета сельсовета</t>
  </si>
  <si>
    <t xml:space="preserve">2013 года  </t>
  </si>
  <si>
    <t xml:space="preserve">2014 года  </t>
  </si>
  <si>
    <t xml:space="preserve">2015 года  </t>
  </si>
  <si>
    <t>код  администратора</t>
  </si>
  <si>
    <t>код  группы</t>
  </si>
  <si>
    <t>код  подгруппы</t>
  </si>
  <si>
    <t>код  статьи</t>
  </si>
  <si>
    <t>код  подстатьи</t>
  </si>
  <si>
    <t>код  элемента</t>
  </si>
  <si>
    <t>код  программы</t>
  </si>
  <si>
    <t>(подпрограммы)</t>
  </si>
  <si>
    <t xml:space="preserve">код  экономической  </t>
  </si>
  <si>
    <t>классификации</t>
  </si>
  <si>
    <t>ВСЕГО собственных доходов</t>
  </si>
  <si>
    <t>Налог на доходы физических лиц с доходов, облагаемых по налоговой ставке, установленной пунктом 1 ст. 224 НК РФ,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</si>
  <si>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Единый сельскохозяйственный налог</t>
  </si>
  <si>
    <t>Единый сельскохозяйственный налог(за налоговые периоды истекшие до 1 января 2011 года)</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</si>
  <si>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</si>
  <si>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</si>
  <si>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</si>
  <si>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</si>
  <si>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Прочие доходы от оказания платных услуг получателями средств бюджетов поселений и компенсации затрат бюджетов поселений</t>
  </si>
  <si>
    <t>БЕЗВОЗМЕЗДНЫЕ поступления</t>
  </si>
  <si>
    <t>Дотации бюджетам поселений на выравнивание бюджетной обеспеченности из средств районного бюджета</t>
  </si>
  <si>
    <t>Дотации бюджетам поселений на выравнивание бюджетной обеспеченности из средств краевого бюджета</t>
  </si>
  <si>
    <t xml:space="preserve">Субвенции бюджетам на осуществление первичного воинского учета  на территориях, где отсутствуют военные комиссариаты. </t>
  </si>
  <si>
    <t>Субвенции на выполнение государственных полномочий по созданию и обеспечению деятельности  административных комиссий</t>
  </si>
  <si>
    <t xml:space="preserve">Прочие межбюджетные трансферты, передаваемые бюджетам поселений </t>
  </si>
  <si>
    <t>Обеспечение полномочий по первичным мерам пожарной безопасности</t>
  </si>
  <si>
    <t>Субсидия содействие развитию налогового потенциала</t>
  </si>
  <si>
    <t>Субсидии на частичное возмещение (финансирование) расходов на выплаты, обеспечивающие уровень заработной платы работников бюджетной сферы не ниже размера, минимальной заработной платы, установленного в Красноярском крае)</t>
  </si>
  <si>
    <t>Субсидии на содержание автомобильных дорог общего пользования местного значения городских и сельских поселений</t>
  </si>
  <si>
    <t xml:space="preserve">Субсидии бюджетам муниципальных образований края на частичное финансирование (возмещение) расходов на увеличение размеров оплаты труда отдельным категориям работников бюджетной сферы края, для которых Указами Президента Российской Федерации предусмотрено повышение оплаты труда  </t>
  </si>
  <si>
    <t>ИТОГО ДОХОДОВ</t>
  </si>
  <si>
    <r>
      <t xml:space="preserve">                                      </t>
    </r>
    <r>
      <rPr>
        <b/>
        <sz val="11"/>
        <color theme="1"/>
        <rFont val="Times New Roman"/>
        <family val="1"/>
        <charset val="204"/>
      </rPr>
      <t>Доходы местного бюджета на 2013 год и плановый период 2014-2015 годов</t>
    </r>
  </si>
  <si>
    <t>Приложение 2</t>
  </si>
  <si>
    <t>расходов местного бюджета сельсовета по разделам, подразделам классификации расходов бюджета Российской Федерации на 2013 год и плановый период 2014-2015 годов</t>
  </si>
  <si>
    <t>(рублей)</t>
  </si>
  <si>
    <t xml:space="preserve">N   </t>
  </si>
  <si>
    <t>Наименование</t>
  </si>
  <si>
    <t>показателя</t>
  </si>
  <si>
    <t>Рз</t>
  </si>
  <si>
    <t>ПР</t>
  </si>
  <si>
    <t xml:space="preserve">Сумма на </t>
  </si>
  <si>
    <t>2013 год</t>
  </si>
  <si>
    <t>2014 год</t>
  </si>
  <si>
    <t>2015 год</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</si>
  <si>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</si>
  <si>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</si>
  <si>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</si>
  <si>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проведения выборов и референдумов</t>
  </si>
  <si>
    <t>Резервный фонд</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</si>
  <si>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</si>
  <si>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</si>
  <si>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</si>
  <si>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</si>
  <si>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Защита населения и территории от чрезвычайных ситуаций природного т техногенного характера, гражданская оборона</t>
  </si>
  <si>
    <t>Обеспечение пожарной безопасности</t>
  </si>
  <si>
    <t>Дорожное хозяйство</t>
  </si>
  <si>
    <t>Содержание дорог общего пользования</t>
  </si>
  <si>
    <t>Энергосбережение</t>
  </si>
  <si>
    <t>Мероприятия по энергосбережению</t>
  </si>
  <si>
    <t>Мероприятия по проектной документации</t>
  </si>
  <si>
    <t>Жилищно-коммунальное хозяйство</t>
  </si>
  <si>
    <t xml:space="preserve">Благоустройство </t>
  </si>
  <si>
    <t>Культура, кинематография</t>
  </si>
  <si>
    <t xml:space="preserve">Культура </t>
  </si>
  <si>
    <t xml:space="preserve">Здравоохранение </t>
  </si>
  <si>
    <t>Другие вопросы в области здравоохранения</t>
  </si>
  <si>
    <t>Социальная политика</t>
  </si>
  <si>
    <t>Пенсионное обеспечение</t>
  </si>
  <si>
    <t>Межбюджетные трансферты общего характера бюджетам субъектов Российской Федерации и муниципальных образований</t>
  </si>
  <si>
    <t>Прочие межбюджетные трансферты общего характера</t>
  </si>
  <si>
    <t>Условно утвержденные расходы</t>
  </si>
  <si>
    <t xml:space="preserve">ВСЕГО </t>
  </si>
  <si>
    <t xml:space="preserve">                                                          Распределение</t>
  </si>
  <si>
    <t>01</t>
  </si>
  <si>
    <t>00</t>
  </si>
  <si>
    <t>02</t>
  </si>
  <si>
    <t>04</t>
  </si>
  <si>
    <t>07</t>
  </si>
  <si>
    <t>03</t>
  </si>
  <si>
    <t>09</t>
  </si>
  <si>
    <t>05</t>
  </si>
  <si>
    <t>08</t>
  </si>
  <si>
    <t xml:space="preserve">                       №19-93р от 27 декабря 2013 г</t>
  </si>
  <si>
    <t xml:space="preserve">                                                                                                                                                                                                      Приложение 3</t>
  </si>
  <si>
    <r>
      <t xml:space="preserve">                                                                                                                                                                             </t>
    </r>
    <r>
      <rPr>
        <sz val="10"/>
        <color theme="1"/>
        <rFont val="Times New Roman"/>
        <family val="1"/>
        <charset val="204"/>
      </rPr>
      <t>(рублей)</t>
    </r>
  </si>
  <si>
    <t>№</t>
  </si>
  <si>
    <t>стр</t>
  </si>
  <si>
    <t>Код администратора</t>
  </si>
  <si>
    <t>Наименование главного распорядителя</t>
  </si>
  <si>
    <t>РЗ</t>
  </si>
  <si>
    <t>ЦСР</t>
  </si>
  <si>
    <t>ВР</t>
  </si>
  <si>
    <t>Сумма 2014 год</t>
  </si>
  <si>
    <t>Сумма 2015 год</t>
  </si>
  <si>
    <t>Администрация Петропавловского сельсовета</t>
  </si>
  <si>
    <t>Выполнение функций органами местного самоуправления</t>
  </si>
  <si>
    <t>Резервные фонды местных администраций</t>
  </si>
  <si>
    <t>Функционирование органов в сфере национальной безопасности, правоохранительной деятельности и обороны</t>
  </si>
  <si>
    <t>Субсидии некоммерческим организациям на выполнение муниципального задания</t>
  </si>
  <si>
    <t>В т.ч. средства на увеличение размера оплаты труда отдельным категориям работников бюджетной сферы края, для которых Указом Президента РФ предусмотрено повышение оплаты труда</t>
  </si>
  <si>
    <t>Иные межбюджетные трансферты</t>
  </si>
  <si>
    <t>ВСЕГО</t>
  </si>
  <si>
    <t xml:space="preserve">                Ведомственная структура расходов бюджета сельсовета на 2013 год </t>
  </si>
  <si>
    <r>
      <t xml:space="preserve">                          и плановый период 2014-2015 годов</t>
    </r>
    <r>
      <rPr>
        <sz val="12"/>
        <color theme="1"/>
        <rFont val="Times New Roman"/>
        <family val="1"/>
        <charset val="204"/>
      </rPr>
      <t xml:space="preserve">                                                                                                                                                                                                                                                                                   </t>
    </r>
  </si>
  <si>
    <t>0020300</t>
  </si>
  <si>
    <t>Сумма 2013 год</t>
  </si>
  <si>
    <t>5225108</t>
  </si>
  <si>
    <t>0020460</t>
  </si>
  <si>
    <t>0700500</t>
  </si>
  <si>
    <t>013</t>
  </si>
  <si>
    <t>0029900</t>
  </si>
  <si>
    <t>500</t>
  </si>
  <si>
    <t>013600</t>
  </si>
  <si>
    <t>014</t>
  </si>
  <si>
    <t>019</t>
  </si>
  <si>
    <t>8620000</t>
  </si>
  <si>
    <t>5201501</t>
  </si>
  <si>
    <t>017</t>
  </si>
  <si>
    <t>В т.ч. Субсидии на частичное возмещение (финансирование) расходов на выплаты, обеспечивающие уровень заработной платы работников бюджетной сферы не ниже размера, минимальной заработной платы, установленного в Красноярском крае)</t>
  </si>
  <si>
    <t xml:space="preserve"> №19-93р  от 27 декабря 2013 г</t>
  </si>
  <si>
    <t>010</t>
  </si>
  <si>
    <t>06</t>
  </si>
  <si>
    <t>030</t>
  </si>
  <si>
    <t>0000</t>
  </si>
  <si>
    <t>035</t>
  </si>
  <si>
    <t>001</t>
  </si>
  <si>
    <t>0101</t>
  </si>
  <si>
    <t>015</t>
  </si>
  <si>
    <t>024</t>
  </si>
</sst>
</file>

<file path=xl/styles.xml><?xml version="1.0" encoding="utf-8"?>
<styleSheet xmlns="http://schemas.openxmlformats.org/spreadsheetml/2006/main">
  <fonts count="11">
    <font>
      <sz val="11"/>
      <color theme="1"/>
      <name val="Calibri"/>
      <family val="2"/>
      <charset val="204"/>
      <scheme val="minor"/>
    </font>
    <font>
      <sz val="12"/>
      <color theme="1"/>
      <name val="Times New Roman"/>
      <family val="1"/>
      <charset val="204"/>
    </font>
    <font>
      <sz val="10"/>
      <color theme="1"/>
      <name val="Times New Roman"/>
      <family val="1"/>
      <charset val="204"/>
    </font>
    <font>
      <u/>
      <sz val="10"/>
      <color theme="1"/>
      <name val="Times New Roman"/>
      <family val="1"/>
      <charset val="204"/>
    </font>
    <font>
      <b/>
      <sz val="11"/>
      <color theme="1"/>
      <name val="Times New Roman"/>
      <family val="1"/>
      <charset val="204"/>
    </font>
    <font>
      <sz val="10"/>
      <color theme="1"/>
      <name val="Arial"/>
      <family val="2"/>
      <charset val="204"/>
    </font>
    <font>
      <sz val="9"/>
      <color theme="1"/>
      <name val="Arial"/>
      <family val="2"/>
      <charset val="204"/>
    </font>
    <font>
      <sz val="10"/>
      <color theme="1"/>
      <name val="Calibri"/>
      <family val="2"/>
      <charset val="204"/>
      <scheme val="minor"/>
    </font>
    <font>
      <b/>
      <sz val="10"/>
      <color theme="1"/>
      <name val="Times New Roman"/>
      <family val="1"/>
      <charset val="204"/>
    </font>
    <font>
      <b/>
      <sz val="12"/>
      <color theme="1"/>
      <name val="Times New Roman"/>
      <family val="1"/>
      <charset val="204"/>
    </font>
    <font>
      <sz val="11"/>
      <color theme="1"/>
      <name val="Times New Roman"/>
      <family val="1"/>
      <charset val="204"/>
    </font>
  </fonts>
  <fills count="2">
    <fill>
      <patternFill patternType="none"/>
    </fill>
    <fill>
      <patternFill patternType="gray125"/>
    </fill>
  </fills>
  <borders count="18">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rgb="FF000000"/>
      </right>
      <top/>
      <bottom style="medium">
        <color indexed="64"/>
      </bottom>
      <diagonal/>
    </border>
    <border>
      <left style="medium">
        <color indexed="64"/>
      </left>
      <right style="medium">
        <color rgb="FF000000"/>
      </right>
      <top style="medium">
        <color indexed="64"/>
      </top>
      <bottom/>
      <diagonal/>
    </border>
    <border>
      <left style="medium">
        <color indexed="64"/>
      </left>
      <right style="medium">
        <color rgb="FF000000"/>
      </right>
      <top/>
      <bottom style="medium">
        <color indexed="64"/>
      </bottom>
      <diagonal/>
    </border>
    <border>
      <left style="medium">
        <color rgb="FF000000"/>
      </left>
      <right style="medium">
        <color rgb="FF000000"/>
      </right>
      <top style="medium">
        <color indexed="64"/>
      </top>
      <bottom/>
      <diagonal/>
    </border>
    <border>
      <left style="medium">
        <color rgb="FF000000"/>
      </left>
      <right style="medium">
        <color rgb="FF000000"/>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s>
  <cellStyleXfs count="1">
    <xf numFmtId="0" fontId="0" fillId="0" borderId="0"/>
  </cellStyleXfs>
  <cellXfs count="95">
    <xf numFmtId="0" fontId="0" fillId="0" borderId="0" xfId="0"/>
    <xf numFmtId="0" fontId="3" fillId="0" borderId="0" xfId="0" applyFont="1" applyAlignment="1">
      <alignment horizontal="left" indent="15"/>
    </xf>
    <xf numFmtId="0" fontId="6" fillId="0" borderId="0" xfId="0" applyFont="1" applyAlignment="1">
      <alignment horizontal="center"/>
    </xf>
    <xf numFmtId="0" fontId="2" fillId="0" borderId="1" xfId="0" applyFont="1" applyBorder="1" applyAlignment="1">
      <alignment vertical="top" wrapText="1"/>
    </xf>
    <xf numFmtId="0" fontId="2" fillId="0" borderId="2" xfId="0" applyFont="1" applyBorder="1" applyAlignment="1">
      <alignment vertical="top" wrapText="1"/>
    </xf>
    <xf numFmtId="0" fontId="2" fillId="0" borderId="3" xfId="0" applyFont="1" applyBorder="1" applyAlignment="1">
      <alignment horizontal="center" vertical="top" wrapText="1"/>
    </xf>
    <xf numFmtId="0" fontId="2" fillId="0" borderId="7" xfId="0" applyFont="1" applyBorder="1" applyAlignment="1">
      <alignment horizontal="center" vertical="top" wrapText="1"/>
    </xf>
    <xf numFmtId="0" fontId="2" fillId="0" borderId="3" xfId="0" applyFont="1" applyBorder="1" applyAlignment="1">
      <alignment vertical="top" wrapText="1"/>
    </xf>
    <xf numFmtId="0" fontId="2" fillId="0" borderId="7" xfId="0" applyFont="1" applyBorder="1" applyAlignment="1">
      <alignment vertical="top" wrapText="1"/>
    </xf>
    <xf numFmtId="0" fontId="2" fillId="0" borderId="7" xfId="0" applyFont="1" applyBorder="1" applyAlignment="1">
      <alignment horizontal="justify" vertical="top" wrapText="1"/>
    </xf>
    <xf numFmtId="0" fontId="2" fillId="0" borderId="0" xfId="0" applyFont="1" applyAlignment="1">
      <alignment horizontal="left"/>
    </xf>
    <xf numFmtId="0" fontId="7" fillId="0" borderId="2" xfId="0" applyFont="1" applyBorder="1" applyAlignment="1">
      <alignment vertical="top" wrapText="1"/>
    </xf>
    <xf numFmtId="0" fontId="2" fillId="0" borderId="8" xfId="0" applyFont="1" applyBorder="1" applyAlignment="1">
      <alignment horizontal="center" vertical="top" textRotation="90" wrapText="1"/>
    </xf>
    <xf numFmtId="0" fontId="7" fillId="0" borderId="3" xfId="0" applyFont="1" applyBorder="1" applyAlignment="1">
      <alignment vertical="top" wrapText="1"/>
    </xf>
    <xf numFmtId="0" fontId="2" fillId="0" borderId="7" xfId="0" applyFont="1" applyBorder="1" applyAlignment="1">
      <alignment horizontal="center" vertical="top" textRotation="90" wrapText="1"/>
    </xf>
    <xf numFmtId="0" fontId="7" fillId="0" borderId="7" xfId="0" applyFont="1" applyBorder="1" applyAlignment="1">
      <alignment vertical="top" wrapText="1"/>
    </xf>
    <xf numFmtId="0" fontId="8" fillId="0" borderId="7" xfId="0" applyFont="1" applyBorder="1" applyAlignment="1">
      <alignment vertical="top" wrapText="1"/>
    </xf>
    <xf numFmtId="0" fontId="8" fillId="0" borderId="7" xfId="0" applyFont="1" applyBorder="1" applyAlignment="1">
      <alignment horizontal="center" vertical="top" wrapText="1"/>
    </xf>
    <xf numFmtId="0" fontId="8" fillId="0" borderId="3" xfId="0" applyFont="1" applyBorder="1" applyAlignment="1">
      <alignment vertical="top"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7" fillId="0" borderId="7" xfId="0" applyFont="1" applyBorder="1" applyAlignment="1">
      <alignment horizontal="center" vertical="center" wrapText="1"/>
    </xf>
    <xf numFmtId="0" fontId="2" fillId="0" borderId="8" xfId="0" applyFont="1" applyBorder="1" applyAlignment="1">
      <alignment textRotation="90" wrapText="1"/>
    </xf>
    <xf numFmtId="0" fontId="2" fillId="0" borderId="7" xfId="0" applyFont="1" applyBorder="1" applyAlignment="1">
      <alignment textRotation="90" wrapText="1"/>
    </xf>
    <xf numFmtId="0" fontId="3" fillId="0" borderId="0" xfId="0" applyFont="1" applyAlignment="1">
      <alignment horizontal="left"/>
    </xf>
    <xf numFmtId="0" fontId="1" fillId="0" borderId="0" xfId="0" applyFont="1" applyAlignment="1">
      <alignment horizontal="left" vertical="top"/>
    </xf>
    <xf numFmtId="0" fontId="2" fillId="0" borderId="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horizontal="center" vertical="top" textRotation="90" wrapText="1"/>
    </xf>
    <xf numFmtId="0" fontId="2" fillId="0" borderId="3" xfId="0" applyFont="1" applyBorder="1" applyAlignment="1">
      <alignment horizontal="center" vertical="top" textRotation="90" wrapText="1"/>
    </xf>
    <xf numFmtId="0" fontId="0" fillId="0" borderId="0" xfId="0" applyAlignment="1">
      <alignment horizontal="right"/>
    </xf>
    <xf numFmtId="0" fontId="2" fillId="0" borderId="0" xfId="0" applyFont="1" applyAlignment="1">
      <alignment horizontal="right"/>
    </xf>
    <xf numFmtId="0" fontId="1" fillId="0" borderId="0" xfId="0" applyFont="1"/>
    <xf numFmtId="0" fontId="2" fillId="0" borderId="1" xfId="0" applyFont="1" applyBorder="1" applyAlignment="1">
      <alignment horizontal="center" vertical="top" wrapText="1"/>
    </xf>
    <xf numFmtId="0" fontId="1" fillId="0" borderId="3" xfId="0" applyFont="1" applyBorder="1" applyAlignment="1">
      <alignment horizontal="center" vertical="top" wrapText="1"/>
    </xf>
    <xf numFmtId="0" fontId="1" fillId="0" borderId="7" xfId="0" applyFont="1" applyBorder="1" applyAlignment="1">
      <alignment horizontal="center" vertical="top" wrapText="1"/>
    </xf>
    <xf numFmtId="0" fontId="1" fillId="0" borderId="11" xfId="0" applyFont="1" applyBorder="1" applyAlignment="1">
      <alignment horizontal="center" vertical="top" wrapText="1"/>
    </xf>
    <xf numFmtId="0" fontId="10" fillId="0" borderId="7" xfId="0" applyFont="1" applyBorder="1" applyAlignment="1">
      <alignment vertical="top" wrapText="1"/>
    </xf>
    <xf numFmtId="0" fontId="10" fillId="0" borderId="7" xfId="0" applyFont="1" applyBorder="1" applyAlignment="1">
      <alignment horizontal="right" vertical="top" wrapText="1"/>
    </xf>
    <xf numFmtId="0" fontId="4" fillId="0" borderId="7" xfId="0" applyFont="1" applyBorder="1" applyAlignment="1">
      <alignment horizontal="right" vertical="top" wrapText="1"/>
    </xf>
    <xf numFmtId="0" fontId="4" fillId="0" borderId="7" xfId="0" applyFont="1" applyBorder="1" applyAlignment="1">
      <alignment vertical="top" wrapText="1"/>
    </xf>
    <xf numFmtId="0" fontId="4" fillId="0" borderId="7" xfId="0" applyFont="1" applyBorder="1" applyAlignment="1">
      <alignment horizontal="right" wrapText="1"/>
    </xf>
    <xf numFmtId="0" fontId="10" fillId="0" borderId="7" xfId="0" applyFont="1" applyBorder="1" applyAlignment="1">
      <alignment horizontal="right" wrapText="1"/>
    </xf>
    <xf numFmtId="49" fontId="10" fillId="0" borderId="11" xfId="0" applyNumberFormat="1" applyFont="1" applyBorder="1" applyAlignment="1">
      <alignment horizontal="center" vertical="top" wrapText="1"/>
    </xf>
    <xf numFmtId="0" fontId="9" fillId="0" borderId="0" xfId="0" applyFont="1" applyAlignment="1">
      <alignment horizontal="left"/>
    </xf>
    <xf numFmtId="0" fontId="9" fillId="0" borderId="0" xfId="0" applyFont="1" applyAlignment="1">
      <alignment horizontal="left" vertical="top" wrapText="1"/>
    </xf>
    <xf numFmtId="0" fontId="0" fillId="0" borderId="0" xfId="0" applyAlignment="1">
      <alignment wrapText="1"/>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8" fillId="0" borderId="3" xfId="0" applyFont="1" applyBorder="1" applyAlignment="1">
      <alignment horizontal="center" vertical="top" wrapText="1"/>
    </xf>
    <xf numFmtId="0" fontId="10" fillId="0" borderId="3" xfId="0" applyFont="1" applyBorder="1" applyAlignment="1">
      <alignment horizontal="center" vertical="top" wrapText="1"/>
    </xf>
    <xf numFmtId="49" fontId="4" fillId="0" borderId="11" xfId="0" applyNumberFormat="1" applyFont="1" applyBorder="1" applyAlignment="1">
      <alignment horizontal="center" vertical="top" wrapText="1"/>
    </xf>
    <xf numFmtId="0" fontId="4" fillId="0" borderId="3" xfId="0" applyFont="1" applyBorder="1" applyAlignment="1">
      <alignment horizontal="center" vertical="top" wrapText="1"/>
    </xf>
    <xf numFmtId="0" fontId="2" fillId="0" borderId="0" xfId="0" applyFont="1" applyAlignment="1">
      <alignment horizontal="center" vertical="top"/>
    </xf>
    <xf numFmtId="0" fontId="2" fillId="0" borderId="0" xfId="0" applyFont="1"/>
    <xf numFmtId="0" fontId="8" fillId="0" borderId="1" xfId="0" applyFont="1" applyBorder="1" applyAlignment="1">
      <alignment horizontal="center" vertical="top" wrapText="1"/>
    </xf>
    <xf numFmtId="0" fontId="10" fillId="0" borderId="7" xfId="0" applyFont="1" applyBorder="1" applyAlignment="1">
      <alignment horizontal="center" vertical="top" wrapText="1"/>
    </xf>
    <xf numFmtId="0" fontId="10" fillId="0" borderId="8" xfId="0" applyFont="1" applyBorder="1" applyAlignment="1">
      <alignment vertical="top" wrapText="1"/>
    </xf>
    <xf numFmtId="0" fontId="10" fillId="0" borderId="8" xfId="0" applyFont="1" applyBorder="1" applyAlignment="1">
      <alignment horizontal="right" vertical="top" wrapText="1"/>
    </xf>
    <xf numFmtId="0" fontId="8" fillId="0" borderId="1" xfId="0" applyFont="1" applyBorder="1" applyAlignment="1">
      <alignment horizontal="center" vertical="top" wrapText="1"/>
    </xf>
    <xf numFmtId="0" fontId="8" fillId="0" borderId="3" xfId="0" applyFont="1" applyBorder="1" applyAlignment="1">
      <alignment horizontal="center" vertical="top" wrapText="1"/>
    </xf>
    <xf numFmtId="0" fontId="9" fillId="0" borderId="0" xfId="0" applyFont="1" applyAlignment="1">
      <alignment vertical="center"/>
    </xf>
    <xf numFmtId="0" fontId="4" fillId="0" borderId="7" xfId="0" applyFont="1" applyBorder="1" applyAlignment="1">
      <alignment horizontal="center" vertical="center" wrapText="1"/>
    </xf>
    <xf numFmtId="0" fontId="10" fillId="0" borderId="7" xfId="0" applyFont="1" applyBorder="1" applyAlignment="1">
      <alignment horizontal="center" vertical="center" wrapText="1"/>
    </xf>
    <xf numFmtId="49" fontId="4" fillId="0" borderId="7" xfId="0" applyNumberFormat="1" applyFont="1" applyBorder="1" applyAlignment="1">
      <alignment horizontal="center" vertical="top" wrapText="1"/>
    </xf>
    <xf numFmtId="49" fontId="10" fillId="0" borderId="7" xfId="0" applyNumberFormat="1" applyFont="1" applyBorder="1" applyAlignment="1">
      <alignment horizontal="center" vertical="top" wrapText="1"/>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49" fontId="8" fillId="0" borderId="1"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0" fontId="10" fillId="0" borderId="9" xfId="0" applyFont="1" applyBorder="1" applyAlignment="1">
      <alignment horizontal="center" vertical="top" wrapText="1"/>
    </xf>
    <xf numFmtId="0" fontId="10" fillId="0" borderId="17" xfId="0" applyFont="1" applyBorder="1" applyAlignment="1">
      <alignment horizontal="center" vertical="top" wrapText="1"/>
    </xf>
    <xf numFmtId="0" fontId="10" fillId="0" borderId="10" xfId="0" applyFont="1" applyBorder="1" applyAlignment="1">
      <alignment horizontal="center" vertical="top" wrapText="1"/>
    </xf>
    <xf numFmtId="0" fontId="10" fillId="0" borderId="10" xfId="0" applyFont="1" applyBorder="1" applyAlignment="1">
      <alignment horizontal="center" vertical="top" wrapText="1"/>
    </xf>
    <xf numFmtId="0" fontId="10" fillId="0" borderId="8" xfId="0" applyFont="1" applyBorder="1" applyAlignment="1">
      <alignment horizontal="center" vertical="center" wrapText="1"/>
    </xf>
    <xf numFmtId="49" fontId="10" fillId="0" borderId="8" xfId="0" applyNumberFormat="1" applyFont="1" applyBorder="1" applyAlignment="1">
      <alignment horizontal="center" vertical="top" wrapText="1"/>
    </xf>
    <xf numFmtId="0" fontId="10" fillId="0" borderId="16" xfId="0" applyFont="1" applyBorder="1" applyAlignment="1">
      <alignment horizontal="center" vertical="center" wrapText="1"/>
    </xf>
    <xf numFmtId="0" fontId="10" fillId="0" borderId="16" xfId="0" applyFont="1" applyBorder="1" applyAlignment="1">
      <alignment vertical="top" wrapText="1"/>
    </xf>
    <xf numFmtId="49" fontId="10" fillId="0" borderId="16" xfId="0" applyNumberFormat="1" applyFont="1" applyBorder="1" applyAlignment="1">
      <alignment horizontal="center" vertical="top" wrapText="1"/>
    </xf>
    <xf numFmtId="0" fontId="10" fillId="0" borderId="16" xfId="0" applyFont="1" applyBorder="1" applyAlignment="1">
      <alignment horizontal="right" vertical="top" wrapText="1"/>
    </xf>
    <xf numFmtId="0" fontId="10" fillId="0" borderId="16" xfId="0" applyFont="1" applyBorder="1" applyAlignment="1">
      <alignment horizontal="center" vertical="center" wrapText="1"/>
    </xf>
    <xf numFmtId="0" fontId="10" fillId="0" borderId="16" xfId="0" applyFont="1" applyBorder="1" applyAlignment="1">
      <alignment vertical="top" wrapText="1"/>
    </xf>
    <xf numFmtId="49" fontId="10" fillId="0" borderId="16" xfId="0" applyNumberFormat="1" applyFont="1" applyBorder="1" applyAlignment="1">
      <alignment horizontal="center" vertical="top" wrapText="1"/>
    </xf>
    <xf numFmtId="0" fontId="10" fillId="0" borderId="16" xfId="0" applyFont="1" applyBorder="1" applyAlignment="1">
      <alignment horizontal="right" vertical="top" wrapText="1"/>
    </xf>
    <xf numFmtId="0" fontId="2" fillId="0" borderId="0" xfId="0" applyFont="1" applyAlignment="1">
      <alignment horizontal="left" indent="15"/>
    </xf>
    <xf numFmtId="49" fontId="2" fillId="0" borderId="7" xfId="0" applyNumberFormat="1" applyFont="1" applyBorder="1" applyAlignment="1">
      <alignment horizontal="center" vertical="top" wrapText="1"/>
    </xf>
    <xf numFmtId="49" fontId="2" fillId="0" borderId="7" xfId="0" applyNumberFormat="1" applyFont="1" applyBorder="1" applyAlignment="1">
      <alignment vertical="top"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3:M34"/>
  <sheetViews>
    <sheetView zoomScale="106" zoomScaleNormal="106" workbookViewId="0">
      <selection activeCell="E34" sqref="E34"/>
    </sheetView>
  </sheetViews>
  <sheetFormatPr defaultRowHeight="15"/>
  <cols>
    <col min="1" max="1" width="5.28515625" customWidth="1"/>
    <col min="2" max="2" width="6.5703125" customWidth="1"/>
    <col min="3" max="3" width="5.5703125" customWidth="1"/>
    <col min="4" max="4" width="6.5703125" customWidth="1"/>
    <col min="5" max="6" width="5.5703125" customWidth="1"/>
    <col min="7" max="7" width="5.85546875" customWidth="1"/>
    <col min="8" max="8" width="6.85546875" customWidth="1"/>
    <col min="9" max="9" width="7.5703125" customWidth="1"/>
    <col min="10" max="10" width="56.7109375" customWidth="1"/>
    <col min="11" max="11" width="13" customWidth="1"/>
    <col min="12" max="12" width="11.140625" customWidth="1"/>
    <col min="13" max="13" width="11" customWidth="1"/>
  </cols>
  <sheetData>
    <row r="3" spans="1:13">
      <c r="A3" s="10"/>
      <c r="K3" s="10" t="s">
        <v>0</v>
      </c>
    </row>
    <row r="4" spans="1:13">
      <c r="A4" s="10"/>
      <c r="K4" s="10" t="s">
        <v>1</v>
      </c>
    </row>
    <row r="5" spans="1:13">
      <c r="A5" s="10"/>
      <c r="K5" s="10" t="s">
        <v>2</v>
      </c>
    </row>
    <row r="6" spans="1:13">
      <c r="A6" s="1"/>
      <c r="I6" s="1"/>
      <c r="K6" s="26" t="s">
        <v>3</v>
      </c>
    </row>
    <row r="7" spans="1:13" ht="15.75">
      <c r="A7" s="27" t="s">
        <v>47</v>
      </c>
    </row>
    <row r="8" spans="1:13" ht="15.75" thickBot="1">
      <c r="A8" s="2" t="s">
        <v>4</v>
      </c>
    </row>
    <row r="9" spans="1:13">
      <c r="A9" s="3" t="s">
        <v>5</v>
      </c>
      <c r="B9" s="28" t="s">
        <v>7</v>
      </c>
      <c r="C9" s="29"/>
      <c r="D9" s="29"/>
      <c r="E9" s="29"/>
      <c r="F9" s="29"/>
      <c r="G9" s="29"/>
      <c r="H9" s="29"/>
      <c r="I9" s="30"/>
      <c r="J9" s="19" t="s">
        <v>8</v>
      </c>
      <c r="K9" s="19" t="s">
        <v>11</v>
      </c>
      <c r="L9" s="19" t="s">
        <v>11</v>
      </c>
      <c r="M9" s="19" t="s">
        <v>11</v>
      </c>
    </row>
    <row r="10" spans="1:13" ht="83.25" customHeight="1" thickBot="1">
      <c r="A10" s="4" t="s">
        <v>6</v>
      </c>
      <c r="B10" s="31"/>
      <c r="C10" s="32"/>
      <c r="D10" s="32"/>
      <c r="E10" s="32"/>
      <c r="F10" s="32"/>
      <c r="G10" s="32"/>
      <c r="H10" s="32"/>
      <c r="I10" s="33"/>
      <c r="J10" s="20" t="s">
        <v>9</v>
      </c>
      <c r="K10" s="20" t="s">
        <v>12</v>
      </c>
      <c r="L10" s="20" t="s">
        <v>12</v>
      </c>
      <c r="M10" s="20" t="s">
        <v>12</v>
      </c>
    </row>
    <row r="11" spans="1:13" ht="65.25" customHeight="1">
      <c r="A11" s="11"/>
      <c r="B11" s="34" t="s">
        <v>16</v>
      </c>
      <c r="C11" s="34" t="s">
        <v>17</v>
      </c>
      <c r="D11" s="34" t="s">
        <v>18</v>
      </c>
      <c r="E11" s="34" t="s">
        <v>19</v>
      </c>
      <c r="F11" s="34" t="s">
        <v>20</v>
      </c>
      <c r="G11" s="34" t="s">
        <v>21</v>
      </c>
      <c r="H11" s="12" t="s">
        <v>22</v>
      </c>
      <c r="I11" s="24" t="s">
        <v>24</v>
      </c>
      <c r="J11" s="20" t="s">
        <v>10</v>
      </c>
      <c r="K11" s="20" t="s">
        <v>13</v>
      </c>
      <c r="L11" s="20" t="s">
        <v>14</v>
      </c>
      <c r="M11" s="20" t="s">
        <v>15</v>
      </c>
    </row>
    <row r="12" spans="1:13" ht="69.75" customHeight="1" thickBot="1">
      <c r="A12" s="13"/>
      <c r="B12" s="35"/>
      <c r="C12" s="35"/>
      <c r="D12" s="35"/>
      <c r="E12" s="35"/>
      <c r="F12" s="35"/>
      <c r="G12" s="35"/>
      <c r="H12" s="14" t="s">
        <v>23</v>
      </c>
      <c r="I12" s="25" t="s">
        <v>25</v>
      </c>
      <c r="J12" s="23"/>
      <c r="K12" s="15"/>
      <c r="L12" s="15"/>
      <c r="M12" s="15"/>
    </row>
    <row r="13" spans="1:13" ht="15.75" thickBot="1">
      <c r="A13" s="5"/>
      <c r="B13" s="6">
        <v>1</v>
      </c>
      <c r="C13" s="6">
        <v>2</v>
      </c>
      <c r="D13" s="6">
        <v>3</v>
      </c>
      <c r="E13" s="6">
        <v>4</v>
      </c>
      <c r="F13" s="6">
        <v>5</v>
      </c>
      <c r="G13" s="6">
        <v>6</v>
      </c>
      <c r="H13" s="6">
        <v>7</v>
      </c>
      <c r="I13" s="6">
        <v>8</v>
      </c>
      <c r="J13" s="6">
        <v>9</v>
      </c>
      <c r="K13" s="6"/>
      <c r="L13" s="6"/>
      <c r="M13" s="6">
        <v>10</v>
      </c>
    </row>
    <row r="14" spans="1:13" ht="15.75" thickBot="1">
      <c r="A14" s="5"/>
      <c r="B14" s="6">
        <v>0</v>
      </c>
      <c r="C14" s="6">
        <v>1</v>
      </c>
      <c r="D14" s="6">
        <v>0</v>
      </c>
      <c r="E14" s="6">
        <v>0</v>
      </c>
      <c r="F14" s="6">
        <v>0</v>
      </c>
      <c r="G14" s="6">
        <v>0</v>
      </c>
      <c r="H14" s="6">
        <v>0</v>
      </c>
      <c r="I14" s="6">
        <v>0</v>
      </c>
      <c r="J14" s="16" t="s">
        <v>26</v>
      </c>
      <c r="K14" s="17">
        <f>K15+K16+K17+K18+K19+K20+K21+K22</f>
        <v>1115355.19</v>
      </c>
      <c r="L14" s="17">
        <v>873400</v>
      </c>
      <c r="M14" s="17">
        <v>891400</v>
      </c>
    </row>
    <row r="15" spans="1:13" ht="78.75" customHeight="1" thickBot="1">
      <c r="A15" s="7">
        <v>1</v>
      </c>
      <c r="B15" s="6">
        <v>182</v>
      </c>
      <c r="C15" s="6">
        <v>1</v>
      </c>
      <c r="D15" s="93" t="s">
        <v>89</v>
      </c>
      <c r="E15" s="93" t="s">
        <v>91</v>
      </c>
      <c r="F15" s="93" t="s">
        <v>136</v>
      </c>
      <c r="G15" s="93" t="s">
        <v>89</v>
      </c>
      <c r="H15" s="93">
        <v>1000</v>
      </c>
      <c r="I15" s="6">
        <v>110</v>
      </c>
      <c r="J15" s="8" t="s">
        <v>27</v>
      </c>
      <c r="K15" s="6">
        <v>204000</v>
      </c>
      <c r="L15" s="6">
        <v>182000</v>
      </c>
      <c r="M15" s="6">
        <v>200000</v>
      </c>
    </row>
    <row r="16" spans="1:13" ht="20.25" customHeight="1" thickBot="1">
      <c r="A16" s="7">
        <v>2</v>
      </c>
      <c r="B16" s="6">
        <v>182</v>
      </c>
      <c r="C16" s="6">
        <v>1</v>
      </c>
      <c r="D16" s="93" t="s">
        <v>96</v>
      </c>
      <c r="E16" s="93" t="s">
        <v>94</v>
      </c>
      <c r="F16" s="93" t="s">
        <v>136</v>
      </c>
      <c r="G16" s="93" t="s">
        <v>89</v>
      </c>
      <c r="H16" s="93">
        <v>1000</v>
      </c>
      <c r="I16" s="6">
        <v>110</v>
      </c>
      <c r="J16" s="9" t="s">
        <v>28</v>
      </c>
      <c r="K16" s="6">
        <v>59912.6</v>
      </c>
      <c r="L16" s="6">
        <v>15000</v>
      </c>
      <c r="M16" s="6">
        <v>15000</v>
      </c>
    </row>
    <row r="17" spans="1:13" ht="27" customHeight="1" thickBot="1">
      <c r="A17" s="7">
        <v>3</v>
      </c>
      <c r="B17" s="6">
        <v>182</v>
      </c>
      <c r="C17" s="6">
        <v>1</v>
      </c>
      <c r="D17" s="93" t="s">
        <v>96</v>
      </c>
      <c r="E17" s="93" t="s">
        <v>94</v>
      </c>
      <c r="F17" s="93" t="s">
        <v>136</v>
      </c>
      <c r="G17" s="93" t="s">
        <v>89</v>
      </c>
      <c r="H17" s="93">
        <v>2000</v>
      </c>
      <c r="I17" s="6">
        <v>110</v>
      </c>
      <c r="J17" s="9" t="s">
        <v>29</v>
      </c>
      <c r="K17" s="6">
        <v>1369.92</v>
      </c>
      <c r="L17" s="6"/>
      <c r="M17" s="6"/>
    </row>
    <row r="18" spans="1:13" ht="40.5" customHeight="1" thickBot="1">
      <c r="A18" s="7">
        <v>4</v>
      </c>
      <c r="B18" s="6">
        <v>182</v>
      </c>
      <c r="C18" s="6">
        <v>1</v>
      </c>
      <c r="D18" s="93" t="s">
        <v>137</v>
      </c>
      <c r="E18" s="93" t="s">
        <v>89</v>
      </c>
      <c r="F18" s="93" t="s">
        <v>138</v>
      </c>
      <c r="G18" s="93">
        <v>10</v>
      </c>
      <c r="H18" s="93">
        <v>1000</v>
      </c>
      <c r="I18" s="6">
        <v>110</v>
      </c>
      <c r="J18" s="9" t="s">
        <v>30</v>
      </c>
      <c r="K18" s="6">
        <v>15000</v>
      </c>
      <c r="L18" s="6">
        <v>15000</v>
      </c>
      <c r="M18" s="6">
        <v>15000</v>
      </c>
    </row>
    <row r="19" spans="1:13" ht="54" customHeight="1" thickBot="1">
      <c r="A19" s="7">
        <v>5</v>
      </c>
      <c r="B19" s="6">
        <v>182</v>
      </c>
      <c r="C19" s="6">
        <v>1</v>
      </c>
      <c r="D19" s="93" t="s">
        <v>137</v>
      </c>
      <c r="E19" s="93" t="s">
        <v>137</v>
      </c>
      <c r="F19" s="93" t="s">
        <v>125</v>
      </c>
      <c r="G19" s="93">
        <v>10</v>
      </c>
      <c r="H19" s="93">
        <v>1000</v>
      </c>
      <c r="I19" s="6">
        <v>110</v>
      </c>
      <c r="J19" s="9" t="s">
        <v>31</v>
      </c>
      <c r="K19" s="6">
        <v>273672.67</v>
      </c>
      <c r="L19" s="6">
        <v>100000</v>
      </c>
      <c r="M19" s="6">
        <v>100000</v>
      </c>
    </row>
    <row r="20" spans="1:13" ht="69" customHeight="1" thickBot="1">
      <c r="A20" s="7">
        <v>6</v>
      </c>
      <c r="B20" s="6">
        <v>162</v>
      </c>
      <c r="C20" s="6">
        <v>1</v>
      </c>
      <c r="D20" s="93">
        <v>11</v>
      </c>
      <c r="E20" s="93" t="s">
        <v>96</v>
      </c>
      <c r="F20" s="93" t="s">
        <v>136</v>
      </c>
      <c r="G20" s="93">
        <v>10</v>
      </c>
      <c r="H20" s="93" t="s">
        <v>139</v>
      </c>
      <c r="I20" s="6">
        <v>120</v>
      </c>
      <c r="J20" s="9" t="s">
        <v>32</v>
      </c>
      <c r="K20" s="6">
        <v>293400</v>
      </c>
      <c r="L20" s="6">
        <v>293400</v>
      </c>
      <c r="M20" s="6">
        <v>293400</v>
      </c>
    </row>
    <row r="21" spans="1:13" ht="54.75" customHeight="1" thickBot="1">
      <c r="A21" s="7">
        <v>7</v>
      </c>
      <c r="B21" s="6">
        <v>810</v>
      </c>
      <c r="C21" s="6">
        <v>1</v>
      </c>
      <c r="D21" s="93">
        <v>11</v>
      </c>
      <c r="E21" s="93" t="s">
        <v>96</v>
      </c>
      <c r="F21" s="93" t="s">
        <v>140</v>
      </c>
      <c r="G21" s="93">
        <v>10</v>
      </c>
      <c r="H21" s="93" t="s">
        <v>139</v>
      </c>
      <c r="I21" s="6">
        <v>120</v>
      </c>
      <c r="J21" s="9" t="s">
        <v>33</v>
      </c>
      <c r="K21" s="6">
        <v>68000</v>
      </c>
      <c r="L21" s="6">
        <v>68000</v>
      </c>
      <c r="M21" s="6">
        <v>68000</v>
      </c>
    </row>
    <row r="22" spans="1:13" ht="30" customHeight="1" thickBot="1">
      <c r="A22" s="7">
        <v>8</v>
      </c>
      <c r="B22" s="6">
        <v>810</v>
      </c>
      <c r="C22" s="6">
        <v>1</v>
      </c>
      <c r="D22" s="93">
        <v>13</v>
      </c>
      <c r="E22" s="93" t="s">
        <v>89</v>
      </c>
      <c r="F22" s="93">
        <v>995</v>
      </c>
      <c r="G22" s="93">
        <v>10</v>
      </c>
      <c r="H22" s="93" t="s">
        <v>139</v>
      </c>
      <c r="I22" s="6">
        <v>130</v>
      </c>
      <c r="J22" s="9" t="s">
        <v>34</v>
      </c>
      <c r="K22" s="6">
        <v>200000</v>
      </c>
      <c r="L22" s="6">
        <v>200000</v>
      </c>
      <c r="M22" s="6">
        <v>200000</v>
      </c>
    </row>
    <row r="23" spans="1:13" ht="17.25" customHeight="1" thickBot="1">
      <c r="A23" s="7"/>
      <c r="B23" s="6">
        <v>0</v>
      </c>
      <c r="C23" s="6">
        <v>2</v>
      </c>
      <c r="D23" s="93">
        <v>0</v>
      </c>
      <c r="E23" s="93">
        <v>0</v>
      </c>
      <c r="F23" s="93">
        <v>0</v>
      </c>
      <c r="G23" s="93">
        <v>0</v>
      </c>
      <c r="H23" s="93">
        <v>0</v>
      </c>
      <c r="I23" s="6">
        <v>0</v>
      </c>
      <c r="J23" s="16" t="s">
        <v>35</v>
      </c>
      <c r="K23" s="17">
        <f>K24+K25+K26+K27+K28+K29+K30+K31+K32+K33</f>
        <v>4674346</v>
      </c>
      <c r="L23" s="17">
        <v>4135191</v>
      </c>
      <c r="M23" s="17">
        <v>4135291</v>
      </c>
    </row>
    <row r="24" spans="1:13" ht="28.5" customHeight="1" thickBot="1">
      <c r="A24" s="7">
        <v>9</v>
      </c>
      <c r="B24" s="6">
        <v>810</v>
      </c>
      <c r="C24" s="6">
        <v>2</v>
      </c>
      <c r="D24" s="93" t="s">
        <v>91</v>
      </c>
      <c r="E24" s="93" t="s">
        <v>89</v>
      </c>
      <c r="F24" s="93" t="s">
        <v>141</v>
      </c>
      <c r="G24" s="93">
        <v>10</v>
      </c>
      <c r="H24" s="93" t="s">
        <v>142</v>
      </c>
      <c r="I24" s="6">
        <v>151</v>
      </c>
      <c r="J24" s="8" t="s">
        <v>36</v>
      </c>
      <c r="K24" s="6">
        <v>1576100</v>
      </c>
      <c r="L24" s="6">
        <v>1633800</v>
      </c>
      <c r="M24" s="6">
        <v>1633800</v>
      </c>
    </row>
    <row r="25" spans="1:13" ht="28.5" customHeight="1" thickBot="1">
      <c r="A25" s="7">
        <v>10</v>
      </c>
      <c r="B25" s="6">
        <v>810</v>
      </c>
      <c r="C25" s="6">
        <v>2</v>
      </c>
      <c r="D25" s="93" t="s">
        <v>91</v>
      </c>
      <c r="E25" s="93" t="s">
        <v>89</v>
      </c>
      <c r="F25" s="93" t="s">
        <v>141</v>
      </c>
      <c r="G25" s="93">
        <v>10</v>
      </c>
      <c r="H25" s="93">
        <v>4301</v>
      </c>
      <c r="I25" s="6">
        <v>151</v>
      </c>
      <c r="J25" s="8" t="s">
        <v>37</v>
      </c>
      <c r="K25" s="6">
        <v>224009</v>
      </c>
      <c r="L25" s="6">
        <v>224000</v>
      </c>
      <c r="M25" s="6">
        <v>224000</v>
      </c>
    </row>
    <row r="26" spans="1:13" ht="29.25" customHeight="1" thickBot="1">
      <c r="A26" s="7">
        <v>10</v>
      </c>
      <c r="B26" s="6">
        <v>810</v>
      </c>
      <c r="C26" s="6">
        <v>2</v>
      </c>
      <c r="D26" s="94" t="s">
        <v>91</v>
      </c>
      <c r="E26" s="93" t="s">
        <v>94</v>
      </c>
      <c r="F26" s="93" t="s">
        <v>143</v>
      </c>
      <c r="G26" s="93">
        <v>10</v>
      </c>
      <c r="H26" s="93" t="s">
        <v>139</v>
      </c>
      <c r="I26" s="6">
        <v>151</v>
      </c>
      <c r="J26" s="8" t="s">
        <v>38</v>
      </c>
      <c r="K26" s="6">
        <v>49245</v>
      </c>
      <c r="L26" s="6">
        <v>50391</v>
      </c>
      <c r="M26" s="6">
        <v>50391</v>
      </c>
    </row>
    <row r="27" spans="1:13" ht="41.25" customHeight="1" thickBot="1">
      <c r="A27" s="7">
        <v>11</v>
      </c>
      <c r="B27" s="6">
        <v>810</v>
      </c>
      <c r="C27" s="6">
        <v>2</v>
      </c>
      <c r="D27" s="93" t="s">
        <v>91</v>
      </c>
      <c r="E27" s="93" t="s">
        <v>94</v>
      </c>
      <c r="F27" s="93" t="s">
        <v>144</v>
      </c>
      <c r="G27" s="93">
        <v>10</v>
      </c>
      <c r="H27" s="93">
        <v>4901</v>
      </c>
      <c r="I27" s="6">
        <v>151</v>
      </c>
      <c r="J27" s="8" t="s">
        <v>39</v>
      </c>
      <c r="K27" s="6">
        <v>2700</v>
      </c>
      <c r="L27" s="6">
        <v>1100</v>
      </c>
      <c r="M27" s="6">
        <v>1100</v>
      </c>
    </row>
    <row r="28" spans="1:13" ht="27" customHeight="1" thickBot="1">
      <c r="A28" s="7">
        <v>12</v>
      </c>
      <c r="B28" s="6">
        <v>810</v>
      </c>
      <c r="C28" s="6">
        <v>2</v>
      </c>
      <c r="D28" s="93" t="s">
        <v>91</v>
      </c>
      <c r="E28" s="93" t="s">
        <v>92</v>
      </c>
      <c r="F28" s="93">
        <v>999</v>
      </c>
      <c r="G28" s="93">
        <v>10</v>
      </c>
      <c r="H28" s="93" t="s">
        <v>139</v>
      </c>
      <c r="I28" s="6">
        <v>151</v>
      </c>
      <c r="J28" s="8" t="s">
        <v>40</v>
      </c>
      <c r="K28" s="6">
        <v>2445300</v>
      </c>
      <c r="L28" s="6">
        <v>2281900</v>
      </c>
      <c r="M28" s="6">
        <v>2281900</v>
      </c>
    </row>
    <row r="29" spans="1:13" ht="28.5" customHeight="1" thickBot="1">
      <c r="A29" s="7">
        <v>13</v>
      </c>
      <c r="B29" s="6">
        <v>810</v>
      </c>
      <c r="C29" s="6">
        <v>2</v>
      </c>
      <c r="D29" s="93" t="s">
        <v>91</v>
      </c>
      <c r="E29" s="93" t="s">
        <v>92</v>
      </c>
      <c r="F29" s="93">
        <v>999</v>
      </c>
      <c r="G29" s="93">
        <v>10</v>
      </c>
      <c r="H29" s="93">
        <v>5002</v>
      </c>
      <c r="I29" s="6">
        <v>151</v>
      </c>
      <c r="J29" s="8" t="s">
        <v>41</v>
      </c>
      <c r="K29" s="6">
        <v>38810</v>
      </c>
      <c r="L29" s="6"/>
      <c r="M29" s="6"/>
    </row>
    <row r="30" spans="1:13" ht="18" customHeight="1" thickBot="1">
      <c r="A30" s="7">
        <v>13</v>
      </c>
      <c r="B30" s="6">
        <v>810</v>
      </c>
      <c r="C30" s="6">
        <v>2</v>
      </c>
      <c r="D30" s="93" t="s">
        <v>91</v>
      </c>
      <c r="E30" s="93" t="s">
        <v>92</v>
      </c>
      <c r="F30" s="93">
        <v>999</v>
      </c>
      <c r="G30" s="93">
        <v>10</v>
      </c>
      <c r="H30" s="93">
        <v>6101</v>
      </c>
      <c r="I30" s="6">
        <v>151</v>
      </c>
      <c r="J30" s="8" t="s">
        <v>42</v>
      </c>
      <c r="K30" s="6">
        <v>10000</v>
      </c>
      <c r="L30" s="6"/>
      <c r="M30" s="6"/>
    </row>
    <row r="31" spans="1:13" ht="55.5" customHeight="1" thickBot="1">
      <c r="A31" s="7">
        <v>14</v>
      </c>
      <c r="B31" s="6">
        <v>810</v>
      </c>
      <c r="C31" s="6">
        <v>2</v>
      </c>
      <c r="D31" s="93" t="s">
        <v>91</v>
      </c>
      <c r="E31" s="93" t="s">
        <v>92</v>
      </c>
      <c r="F31" s="93">
        <v>999</v>
      </c>
      <c r="G31" s="93">
        <v>10</v>
      </c>
      <c r="H31" s="93">
        <v>6808</v>
      </c>
      <c r="I31" s="6">
        <v>151</v>
      </c>
      <c r="J31" s="8" t="s">
        <v>43</v>
      </c>
      <c r="K31" s="6">
        <v>24382</v>
      </c>
      <c r="L31" s="6"/>
      <c r="M31" s="6"/>
    </row>
    <row r="32" spans="1:13" ht="28.5" customHeight="1" thickBot="1">
      <c r="A32" s="7">
        <v>15</v>
      </c>
      <c r="B32" s="6">
        <v>810</v>
      </c>
      <c r="C32" s="6">
        <v>2</v>
      </c>
      <c r="D32" s="93" t="s">
        <v>91</v>
      </c>
      <c r="E32" s="93" t="s">
        <v>92</v>
      </c>
      <c r="F32" s="93">
        <v>999</v>
      </c>
      <c r="G32" s="93">
        <v>10</v>
      </c>
      <c r="H32" s="93">
        <v>9106</v>
      </c>
      <c r="I32" s="6">
        <v>151</v>
      </c>
      <c r="J32" s="8" t="s">
        <v>44</v>
      </c>
      <c r="K32" s="6">
        <v>172000</v>
      </c>
      <c r="L32" s="6"/>
      <c r="M32" s="6"/>
    </row>
    <row r="33" spans="1:13" ht="84.75" customHeight="1" thickBot="1">
      <c r="A33" s="7">
        <v>16</v>
      </c>
      <c r="B33" s="6">
        <v>810</v>
      </c>
      <c r="C33" s="6">
        <v>2</v>
      </c>
      <c r="D33" s="93" t="s">
        <v>91</v>
      </c>
      <c r="E33" s="93" t="s">
        <v>92</v>
      </c>
      <c r="F33" s="93">
        <v>999</v>
      </c>
      <c r="G33" s="93">
        <v>10</v>
      </c>
      <c r="H33" s="93">
        <v>9801</v>
      </c>
      <c r="I33" s="6">
        <v>151</v>
      </c>
      <c r="J33" s="8" t="s">
        <v>45</v>
      </c>
      <c r="K33" s="6">
        <v>131800</v>
      </c>
      <c r="L33" s="6"/>
      <c r="M33" s="6"/>
    </row>
    <row r="34" spans="1:13" ht="18" customHeight="1" thickBot="1">
      <c r="A34" s="18"/>
      <c r="B34" s="17"/>
      <c r="C34" s="17"/>
      <c r="D34" s="17"/>
      <c r="E34" s="17"/>
      <c r="F34" s="17"/>
      <c r="G34" s="17"/>
      <c r="H34" s="17"/>
      <c r="I34" s="17"/>
      <c r="J34" s="16" t="s">
        <v>46</v>
      </c>
      <c r="K34" s="17">
        <f>K14+K23</f>
        <v>5789701.1899999995</v>
      </c>
      <c r="L34" s="17">
        <v>5008591</v>
      </c>
      <c r="M34" s="17">
        <v>5026691</v>
      </c>
    </row>
  </sheetData>
  <mergeCells count="7">
    <mergeCell ref="B9:I10"/>
    <mergeCell ref="B11:B12"/>
    <mergeCell ref="C11:C12"/>
    <mergeCell ref="D11:D12"/>
    <mergeCell ref="E11:E12"/>
    <mergeCell ref="F11:F12"/>
    <mergeCell ref="G11:G12"/>
  </mergeCells>
  <pageMargins left="0.51181102362204722" right="0" top="0.15748031496062992" bottom="0" header="0" footer="0"/>
  <pageSetup paperSize="9" scale="95" orientation="landscape" horizontalDpi="180" verticalDpi="180" r:id="rId1"/>
</worksheet>
</file>

<file path=xl/worksheets/sheet2.xml><?xml version="1.0" encoding="utf-8"?>
<worksheet xmlns="http://schemas.openxmlformats.org/spreadsheetml/2006/main" xmlns:r="http://schemas.openxmlformats.org/officeDocument/2006/relationships">
  <dimension ref="B2:H41"/>
  <sheetViews>
    <sheetView workbookViewId="0">
      <selection activeCell="I7" sqref="I7"/>
    </sheetView>
  </sheetViews>
  <sheetFormatPr defaultRowHeight="15"/>
  <cols>
    <col min="1" max="1" width="3.28515625" customWidth="1"/>
    <col min="3" max="3" width="41.140625" customWidth="1"/>
    <col min="6" max="6" width="14" customWidth="1"/>
    <col min="7" max="7" width="13" customWidth="1"/>
    <col min="8" max="8" width="12.140625" customWidth="1"/>
  </cols>
  <sheetData>
    <row r="2" spans="2:8">
      <c r="B2" s="37"/>
      <c r="H2" s="37" t="s">
        <v>48</v>
      </c>
    </row>
    <row r="3" spans="2:8">
      <c r="B3" s="37"/>
      <c r="H3" s="37" t="s">
        <v>1</v>
      </c>
    </row>
    <row r="4" spans="2:8">
      <c r="B4" s="37"/>
      <c r="H4" s="37" t="s">
        <v>2</v>
      </c>
    </row>
    <row r="5" spans="2:8">
      <c r="B5" s="1"/>
      <c r="G5" s="61" t="s">
        <v>98</v>
      </c>
    </row>
    <row r="6" spans="2:8">
      <c r="B6" s="37"/>
    </row>
    <row r="7" spans="2:8" ht="15.75">
      <c r="B7" s="50" t="s">
        <v>88</v>
      </c>
    </row>
    <row r="8" spans="2:8" ht="29.25" customHeight="1">
      <c r="B8" s="51" t="s">
        <v>49</v>
      </c>
      <c r="C8" s="52"/>
      <c r="D8" s="52"/>
      <c r="E8" s="52"/>
      <c r="F8" s="52"/>
      <c r="G8" s="52"/>
      <c r="H8" s="52"/>
    </row>
    <row r="9" spans="2:8" ht="15.75" thickBot="1">
      <c r="B9" s="37"/>
      <c r="G9" s="37" t="s">
        <v>50</v>
      </c>
    </row>
    <row r="10" spans="2:8">
      <c r="B10" s="39" t="s">
        <v>51</v>
      </c>
      <c r="C10" s="21" t="s">
        <v>52</v>
      </c>
      <c r="D10" s="53" t="s">
        <v>54</v>
      </c>
      <c r="E10" s="54" t="s">
        <v>55</v>
      </c>
      <c r="F10" s="21" t="s">
        <v>56</v>
      </c>
      <c r="G10" s="21" t="s">
        <v>56</v>
      </c>
      <c r="H10" s="21" t="s">
        <v>56</v>
      </c>
    </row>
    <row r="11" spans="2:8" ht="15.75" thickBot="1">
      <c r="B11" s="5" t="s">
        <v>6</v>
      </c>
      <c r="C11" s="22" t="s">
        <v>53</v>
      </c>
      <c r="D11" s="55"/>
      <c r="E11" s="56"/>
      <c r="F11" s="22" t="s">
        <v>57</v>
      </c>
      <c r="G11" s="22" t="s">
        <v>58</v>
      </c>
      <c r="H11" s="22" t="s">
        <v>59</v>
      </c>
    </row>
    <row r="12" spans="2:8" ht="16.5" thickBot="1">
      <c r="B12" s="40">
        <v>1</v>
      </c>
      <c r="C12" s="41">
        <v>2</v>
      </c>
      <c r="D12" s="42">
        <v>3</v>
      </c>
      <c r="E12" s="42">
        <v>4</v>
      </c>
      <c r="F12" s="41">
        <v>5</v>
      </c>
      <c r="G12" s="41">
        <v>6</v>
      </c>
      <c r="H12" s="41">
        <v>7</v>
      </c>
    </row>
    <row r="13" spans="2:8" ht="15.75" thickBot="1">
      <c r="B13" s="58">
        <v>1</v>
      </c>
      <c r="C13" s="46" t="s">
        <v>60</v>
      </c>
      <c r="D13" s="59" t="s">
        <v>89</v>
      </c>
      <c r="E13" s="59" t="s">
        <v>90</v>
      </c>
      <c r="F13" s="45">
        <f>F14+F15+F17+F18</f>
        <v>3206171.33</v>
      </c>
      <c r="G13" s="45">
        <v>2657415</v>
      </c>
      <c r="H13" s="45">
        <v>2558456</v>
      </c>
    </row>
    <row r="14" spans="2:8" ht="45.75" thickBot="1">
      <c r="B14" s="58">
        <v>2</v>
      </c>
      <c r="C14" s="43" t="s">
        <v>61</v>
      </c>
      <c r="D14" s="49" t="s">
        <v>89</v>
      </c>
      <c r="E14" s="49" t="s">
        <v>91</v>
      </c>
      <c r="F14" s="44">
        <v>462572.06</v>
      </c>
      <c r="G14" s="44">
        <v>390150</v>
      </c>
      <c r="H14" s="44">
        <v>390150</v>
      </c>
    </row>
    <row r="15" spans="2:8" ht="75.75" thickBot="1">
      <c r="B15" s="58">
        <v>3</v>
      </c>
      <c r="C15" s="43" t="s">
        <v>62</v>
      </c>
      <c r="D15" s="49" t="s">
        <v>89</v>
      </c>
      <c r="E15" s="49" t="s">
        <v>92</v>
      </c>
      <c r="F15" s="44">
        <v>1862500.72</v>
      </c>
      <c r="G15" s="44">
        <v>1878665</v>
      </c>
      <c r="H15" s="44">
        <v>1808703</v>
      </c>
    </row>
    <row r="16" spans="2:8" ht="30.75" thickBot="1">
      <c r="B16" s="58">
        <v>4</v>
      </c>
      <c r="C16" s="43" t="s">
        <v>63</v>
      </c>
      <c r="D16" s="49" t="s">
        <v>89</v>
      </c>
      <c r="E16" s="49" t="s">
        <v>93</v>
      </c>
      <c r="F16" s="44"/>
      <c r="G16" s="44"/>
      <c r="H16" s="44"/>
    </row>
    <row r="17" spans="2:8" ht="15.75" thickBot="1">
      <c r="B17" s="58">
        <v>5</v>
      </c>
      <c r="C17" s="43" t="s">
        <v>64</v>
      </c>
      <c r="D17" s="49" t="s">
        <v>89</v>
      </c>
      <c r="E17" s="49">
        <v>11</v>
      </c>
      <c r="F17" s="44">
        <v>10000</v>
      </c>
      <c r="G17" s="44">
        <v>10000</v>
      </c>
      <c r="H17" s="44">
        <v>10000</v>
      </c>
    </row>
    <row r="18" spans="2:8" ht="15.75" thickBot="1">
      <c r="B18" s="58">
        <v>6</v>
      </c>
      <c r="C18" s="43" t="s">
        <v>65</v>
      </c>
      <c r="D18" s="49" t="s">
        <v>89</v>
      </c>
      <c r="E18" s="49">
        <v>13</v>
      </c>
      <c r="F18" s="44">
        <v>871098.55</v>
      </c>
      <c r="G18" s="44">
        <v>378600</v>
      </c>
      <c r="H18" s="44">
        <v>349603</v>
      </c>
    </row>
    <row r="19" spans="2:8" ht="15.75" thickBot="1">
      <c r="B19" s="58">
        <v>7</v>
      </c>
      <c r="C19" s="46" t="s">
        <v>66</v>
      </c>
      <c r="D19" s="59" t="s">
        <v>91</v>
      </c>
      <c r="E19" s="59" t="s">
        <v>90</v>
      </c>
      <c r="F19" s="45">
        <f>F20</f>
        <v>49245</v>
      </c>
      <c r="G19" s="45">
        <v>50391</v>
      </c>
      <c r="H19" s="45">
        <v>50391</v>
      </c>
    </row>
    <row r="20" spans="2:8" ht="30.75" thickBot="1">
      <c r="B20" s="58">
        <v>8</v>
      </c>
      <c r="C20" s="43" t="s">
        <v>67</v>
      </c>
      <c r="D20" s="49" t="s">
        <v>91</v>
      </c>
      <c r="E20" s="49" t="s">
        <v>94</v>
      </c>
      <c r="F20" s="44">
        <v>49245</v>
      </c>
      <c r="G20" s="44">
        <v>50391</v>
      </c>
      <c r="H20" s="44">
        <v>50391</v>
      </c>
    </row>
    <row r="21" spans="2:8" ht="29.25" thickBot="1">
      <c r="B21" s="58">
        <v>9</v>
      </c>
      <c r="C21" s="46" t="s">
        <v>68</v>
      </c>
      <c r="D21" s="59" t="s">
        <v>94</v>
      </c>
      <c r="E21" s="59" t="s">
        <v>90</v>
      </c>
      <c r="F21" s="45">
        <f>F22+F23</f>
        <v>45750.5</v>
      </c>
      <c r="G21" s="45">
        <v>7000</v>
      </c>
      <c r="H21" s="45">
        <v>7000</v>
      </c>
    </row>
    <row r="22" spans="2:8" ht="60.75" thickBot="1">
      <c r="B22" s="58">
        <v>10</v>
      </c>
      <c r="C22" s="43" t="s">
        <v>69</v>
      </c>
      <c r="D22" s="49" t="s">
        <v>94</v>
      </c>
      <c r="E22" s="49" t="s">
        <v>95</v>
      </c>
      <c r="F22" s="44">
        <v>5000</v>
      </c>
      <c r="G22" s="44">
        <v>5000</v>
      </c>
      <c r="H22" s="44">
        <v>5000</v>
      </c>
    </row>
    <row r="23" spans="2:8" ht="15.75" thickBot="1">
      <c r="B23" s="58">
        <v>11</v>
      </c>
      <c r="C23" s="43" t="s">
        <v>70</v>
      </c>
      <c r="D23" s="49" t="s">
        <v>94</v>
      </c>
      <c r="E23" s="49">
        <v>10</v>
      </c>
      <c r="F23" s="44">
        <v>40750.5</v>
      </c>
      <c r="G23" s="44">
        <v>2000</v>
      </c>
      <c r="H23" s="44">
        <v>2000</v>
      </c>
    </row>
    <row r="24" spans="2:8" ht="15.75" thickBot="1">
      <c r="B24" s="58">
        <v>12</v>
      </c>
      <c r="C24" s="46" t="s">
        <v>71</v>
      </c>
      <c r="D24" s="59" t="s">
        <v>92</v>
      </c>
      <c r="E24" s="59" t="s">
        <v>95</v>
      </c>
      <c r="F24" s="45">
        <f>F25</f>
        <v>199172</v>
      </c>
      <c r="G24" s="45">
        <v>17100</v>
      </c>
      <c r="H24" s="45">
        <v>17100</v>
      </c>
    </row>
    <row r="25" spans="2:8" ht="15.75" thickBot="1">
      <c r="B25" s="58">
        <v>13</v>
      </c>
      <c r="C25" s="43" t="s">
        <v>72</v>
      </c>
      <c r="D25" s="49" t="s">
        <v>92</v>
      </c>
      <c r="E25" s="49" t="s">
        <v>95</v>
      </c>
      <c r="F25" s="44">
        <v>199172</v>
      </c>
      <c r="G25" s="45">
        <v>17100</v>
      </c>
      <c r="H25" s="45">
        <v>17100</v>
      </c>
    </row>
    <row r="26" spans="2:8" ht="15.75" thickBot="1">
      <c r="B26" s="58"/>
      <c r="C26" s="46" t="s">
        <v>73</v>
      </c>
      <c r="D26" s="59" t="s">
        <v>92</v>
      </c>
      <c r="E26" s="59">
        <v>12</v>
      </c>
      <c r="F26" s="45"/>
      <c r="G26" s="45"/>
      <c r="H26" s="45"/>
    </row>
    <row r="27" spans="2:8" ht="15.75" thickBot="1">
      <c r="B27" s="58"/>
      <c r="C27" s="43" t="s">
        <v>74</v>
      </c>
      <c r="D27" s="49" t="s">
        <v>92</v>
      </c>
      <c r="E27" s="49">
        <v>12</v>
      </c>
      <c r="F27" s="44"/>
      <c r="G27" s="46"/>
      <c r="H27" s="45"/>
    </row>
    <row r="28" spans="2:8" ht="29.25" thickBot="1">
      <c r="B28" s="58"/>
      <c r="C28" s="46" t="s">
        <v>75</v>
      </c>
      <c r="D28" s="59" t="s">
        <v>92</v>
      </c>
      <c r="E28" s="59">
        <v>12</v>
      </c>
      <c r="F28" s="45"/>
      <c r="G28" s="45"/>
      <c r="H28" s="45"/>
    </row>
    <row r="29" spans="2:8" ht="15.75" thickBot="1">
      <c r="B29" s="58"/>
      <c r="C29" s="43" t="s">
        <v>75</v>
      </c>
      <c r="D29" s="49" t="s">
        <v>92</v>
      </c>
      <c r="E29" s="49">
        <v>12</v>
      </c>
      <c r="F29" s="44"/>
      <c r="G29" s="45"/>
      <c r="H29" s="45"/>
    </row>
    <row r="30" spans="2:8" ht="15.75" thickBot="1">
      <c r="B30" s="58">
        <v>14</v>
      </c>
      <c r="C30" s="46" t="s">
        <v>76</v>
      </c>
      <c r="D30" s="59" t="s">
        <v>96</v>
      </c>
      <c r="E30" s="59" t="s">
        <v>90</v>
      </c>
      <c r="F30" s="45">
        <f>F31</f>
        <v>251029.21</v>
      </c>
      <c r="G30" s="45">
        <v>172000</v>
      </c>
      <c r="H30" s="45">
        <v>162000</v>
      </c>
    </row>
    <row r="31" spans="2:8" ht="15.75" thickBot="1">
      <c r="B31" s="58">
        <v>15</v>
      </c>
      <c r="C31" s="43" t="s">
        <v>77</v>
      </c>
      <c r="D31" s="49" t="s">
        <v>96</v>
      </c>
      <c r="E31" s="49" t="s">
        <v>94</v>
      </c>
      <c r="F31" s="44">
        <v>251029.21</v>
      </c>
      <c r="G31" s="44">
        <v>172000</v>
      </c>
      <c r="H31" s="44">
        <v>162000</v>
      </c>
    </row>
    <row r="32" spans="2:8" ht="15.75" thickBot="1">
      <c r="B32" s="58">
        <v>16</v>
      </c>
      <c r="C32" s="46" t="s">
        <v>78</v>
      </c>
      <c r="D32" s="59" t="s">
        <v>97</v>
      </c>
      <c r="E32" s="59" t="s">
        <v>90</v>
      </c>
      <c r="F32" s="45">
        <f>F33</f>
        <v>1727400.15</v>
      </c>
      <c r="G32" s="45">
        <v>1654400</v>
      </c>
      <c r="H32" s="45">
        <v>1654400</v>
      </c>
    </row>
    <row r="33" spans="2:8" ht="15.75" thickBot="1">
      <c r="B33" s="58">
        <v>17</v>
      </c>
      <c r="C33" s="43" t="s">
        <v>79</v>
      </c>
      <c r="D33" s="49" t="s">
        <v>97</v>
      </c>
      <c r="E33" s="49" t="s">
        <v>89</v>
      </c>
      <c r="F33" s="44">
        <v>1727400.15</v>
      </c>
      <c r="G33" s="44">
        <v>1654400</v>
      </c>
      <c r="H33" s="44">
        <v>1654400</v>
      </c>
    </row>
    <row r="34" spans="2:8" ht="15.75" thickBot="1">
      <c r="B34" s="58">
        <v>18</v>
      </c>
      <c r="C34" s="46" t="s">
        <v>80</v>
      </c>
      <c r="D34" s="59" t="s">
        <v>95</v>
      </c>
      <c r="E34" s="59" t="s">
        <v>90</v>
      </c>
      <c r="F34" s="47"/>
      <c r="G34" s="47"/>
      <c r="H34" s="47"/>
    </row>
    <row r="35" spans="2:8" ht="15.75" thickBot="1">
      <c r="B35" s="58">
        <v>19</v>
      </c>
      <c r="C35" s="43" t="s">
        <v>81</v>
      </c>
      <c r="D35" s="49" t="s">
        <v>95</v>
      </c>
      <c r="E35" s="49" t="s">
        <v>95</v>
      </c>
      <c r="F35" s="48"/>
      <c r="G35" s="48"/>
      <c r="H35" s="48"/>
    </row>
    <row r="36" spans="2:8" ht="15.75" thickBot="1">
      <c r="B36" s="58">
        <v>20</v>
      </c>
      <c r="C36" s="46" t="s">
        <v>82</v>
      </c>
      <c r="D36" s="59">
        <v>10</v>
      </c>
      <c r="E36" s="59" t="s">
        <v>90</v>
      </c>
      <c r="F36" s="47"/>
      <c r="G36" s="47"/>
      <c r="H36" s="47"/>
    </row>
    <row r="37" spans="2:8" ht="15.75" thickBot="1">
      <c r="B37" s="58">
        <v>21</v>
      </c>
      <c r="C37" s="43" t="s">
        <v>83</v>
      </c>
      <c r="D37" s="49">
        <v>10</v>
      </c>
      <c r="E37" s="49" t="s">
        <v>89</v>
      </c>
      <c r="F37" s="48"/>
      <c r="G37" s="48"/>
      <c r="H37" s="48"/>
    </row>
    <row r="38" spans="2:8" ht="57.75" thickBot="1">
      <c r="B38" s="58">
        <v>22</v>
      </c>
      <c r="C38" s="46" t="s">
        <v>84</v>
      </c>
      <c r="D38" s="59">
        <v>14</v>
      </c>
      <c r="E38" s="59" t="s">
        <v>90</v>
      </c>
      <c r="F38" s="45">
        <f>F39</f>
        <v>310933</v>
      </c>
      <c r="G38" s="45">
        <v>310933</v>
      </c>
      <c r="H38" s="45">
        <v>310933</v>
      </c>
    </row>
    <row r="39" spans="2:8" ht="30.75" thickBot="1">
      <c r="B39" s="58">
        <v>23</v>
      </c>
      <c r="C39" s="43" t="s">
        <v>85</v>
      </c>
      <c r="D39" s="49">
        <v>14</v>
      </c>
      <c r="E39" s="49" t="s">
        <v>94</v>
      </c>
      <c r="F39" s="44">
        <v>310933</v>
      </c>
      <c r="G39" s="44">
        <v>310933</v>
      </c>
      <c r="H39" s="44">
        <v>310933</v>
      </c>
    </row>
    <row r="40" spans="2:8" ht="15.75" thickBot="1">
      <c r="B40" s="58">
        <v>24</v>
      </c>
      <c r="C40" s="46" t="s">
        <v>86</v>
      </c>
      <c r="D40" s="59"/>
      <c r="E40" s="59"/>
      <c r="F40" s="45"/>
      <c r="G40" s="45">
        <v>139352</v>
      </c>
      <c r="H40" s="45">
        <v>266411</v>
      </c>
    </row>
    <row r="41" spans="2:8" ht="15.75" thickBot="1">
      <c r="B41" s="60"/>
      <c r="C41" s="46" t="s">
        <v>87</v>
      </c>
      <c r="D41" s="59"/>
      <c r="E41" s="59"/>
      <c r="F41" s="45">
        <f>F13+F19+F21+F24+F30+F32+F38</f>
        <v>5789701.1899999995</v>
      </c>
      <c r="G41" s="45">
        <v>5008591</v>
      </c>
      <c r="H41" s="45">
        <v>5026691</v>
      </c>
    </row>
  </sheetData>
  <mergeCells count="3">
    <mergeCell ref="D10:D11"/>
    <mergeCell ref="E10:E11"/>
    <mergeCell ref="B8:H8"/>
  </mergeCells>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J36"/>
  <sheetViews>
    <sheetView tabSelected="1" topLeftCell="B1" zoomScale="110" zoomScaleNormal="110" workbookViewId="0">
      <selection activeCell="H6" sqref="H6"/>
    </sheetView>
  </sheetViews>
  <sheetFormatPr defaultRowHeight="15"/>
  <cols>
    <col min="1" max="1" width="5.5703125" customWidth="1"/>
    <col min="2" max="2" width="7" customWidth="1"/>
    <col min="3" max="3" width="33.7109375" customWidth="1"/>
    <col min="6" max="6" width="11" customWidth="1"/>
    <col min="8" max="9" width="12.28515625" customWidth="1"/>
    <col min="10" max="10" width="13.140625" customWidth="1"/>
  </cols>
  <sheetData>
    <row r="1" spans="1:10">
      <c r="A1" s="62" t="s">
        <v>99</v>
      </c>
      <c r="I1" s="36"/>
      <c r="J1" s="36"/>
    </row>
    <row r="2" spans="1:10">
      <c r="A2" s="37"/>
      <c r="I2" s="36"/>
      <c r="J2" s="37" t="s">
        <v>1</v>
      </c>
    </row>
    <row r="3" spans="1:10">
      <c r="A3" s="37"/>
      <c r="I3" s="36"/>
      <c r="J3" s="37" t="s">
        <v>2</v>
      </c>
    </row>
    <row r="4" spans="1:10">
      <c r="A4" s="1"/>
      <c r="G4" s="92" t="s">
        <v>135</v>
      </c>
      <c r="I4" s="36"/>
      <c r="J4" s="36"/>
    </row>
    <row r="5" spans="1:10" ht="15.75">
      <c r="A5" s="69" t="s">
        <v>118</v>
      </c>
    </row>
    <row r="6" spans="1:10" ht="15.75">
      <c r="A6" s="69" t="s">
        <v>119</v>
      </c>
    </row>
    <row r="7" spans="1:10" ht="16.5" thickBot="1">
      <c r="A7" s="38" t="s">
        <v>100</v>
      </c>
    </row>
    <row r="8" spans="1:10" ht="48" customHeight="1">
      <c r="A8" s="63" t="s">
        <v>101</v>
      </c>
      <c r="B8" s="67" t="s">
        <v>103</v>
      </c>
      <c r="C8" s="74" t="s">
        <v>104</v>
      </c>
      <c r="D8" s="76" t="s">
        <v>105</v>
      </c>
      <c r="E8" s="76" t="s">
        <v>55</v>
      </c>
      <c r="F8" s="76" t="s">
        <v>106</v>
      </c>
      <c r="G8" s="76" t="s">
        <v>107</v>
      </c>
      <c r="H8" s="74" t="s">
        <v>121</v>
      </c>
      <c r="I8" s="74" t="s">
        <v>108</v>
      </c>
      <c r="J8" s="74" t="s">
        <v>109</v>
      </c>
    </row>
    <row r="9" spans="1:10" ht="15.75" thickBot="1">
      <c r="A9" s="57" t="s">
        <v>102</v>
      </c>
      <c r="B9" s="68"/>
      <c r="C9" s="75"/>
      <c r="D9" s="77"/>
      <c r="E9" s="77"/>
      <c r="F9" s="77"/>
      <c r="G9" s="77"/>
      <c r="H9" s="75"/>
      <c r="I9" s="75"/>
      <c r="J9" s="75"/>
    </row>
    <row r="10" spans="1:10" ht="31.5" customHeight="1" thickBot="1">
      <c r="A10" s="58">
        <v>1</v>
      </c>
      <c r="B10" s="70">
        <v>810</v>
      </c>
      <c r="C10" s="46" t="s">
        <v>110</v>
      </c>
      <c r="D10" s="72" t="s">
        <v>90</v>
      </c>
      <c r="E10" s="72" t="s">
        <v>90</v>
      </c>
      <c r="F10" s="72" t="s">
        <v>90</v>
      </c>
      <c r="G10" s="72" t="s">
        <v>90</v>
      </c>
      <c r="H10" s="45">
        <f>H11+H12+H13+H14+H15+H16+H17+H18+H23+H24+H25+H26+H27+H28+H29+H30+H31+H34</f>
        <v>5789701.1899999995</v>
      </c>
      <c r="I10" s="45">
        <v>5008591</v>
      </c>
      <c r="J10" s="45">
        <v>5026691</v>
      </c>
    </row>
    <row r="11" spans="1:10" ht="33" customHeight="1" thickBot="1">
      <c r="A11" s="58">
        <v>2</v>
      </c>
      <c r="B11" s="71">
        <v>810</v>
      </c>
      <c r="C11" s="43" t="s">
        <v>111</v>
      </c>
      <c r="D11" s="73" t="s">
        <v>89</v>
      </c>
      <c r="E11" s="73" t="s">
        <v>91</v>
      </c>
      <c r="F11" s="73" t="s">
        <v>120</v>
      </c>
      <c r="G11" s="73">
        <v>500</v>
      </c>
      <c r="H11" s="44">
        <v>452572.06</v>
      </c>
      <c r="I11" s="44">
        <v>390150</v>
      </c>
      <c r="J11" s="44">
        <v>390150</v>
      </c>
    </row>
    <row r="12" spans="1:10" ht="33" customHeight="1" thickBot="1">
      <c r="A12" s="58"/>
      <c r="B12" s="71">
        <v>810</v>
      </c>
      <c r="C12" s="43" t="s">
        <v>111</v>
      </c>
      <c r="D12" s="73" t="s">
        <v>89</v>
      </c>
      <c r="E12" s="73" t="s">
        <v>91</v>
      </c>
      <c r="F12" s="73" t="s">
        <v>122</v>
      </c>
      <c r="G12" s="73">
        <v>500</v>
      </c>
      <c r="H12" s="44">
        <v>10000</v>
      </c>
      <c r="I12" s="44"/>
      <c r="J12" s="44"/>
    </row>
    <row r="13" spans="1:10" ht="31.5" customHeight="1" thickBot="1">
      <c r="A13" s="58">
        <v>3</v>
      </c>
      <c r="B13" s="71">
        <v>810</v>
      </c>
      <c r="C13" s="43" t="s">
        <v>111</v>
      </c>
      <c r="D13" s="73" t="s">
        <v>89</v>
      </c>
      <c r="E13" s="73" t="s">
        <v>92</v>
      </c>
      <c r="F13" s="73" t="s">
        <v>123</v>
      </c>
      <c r="G13" s="73">
        <v>500</v>
      </c>
      <c r="H13" s="44">
        <v>1859800.72</v>
      </c>
      <c r="I13" s="44">
        <v>1875865</v>
      </c>
      <c r="J13" s="44">
        <v>1805703</v>
      </c>
    </row>
    <row r="14" spans="1:10" ht="32.25" customHeight="1" thickBot="1">
      <c r="A14" s="58">
        <v>4</v>
      </c>
      <c r="B14" s="71">
        <v>810</v>
      </c>
      <c r="C14" s="43" t="s">
        <v>111</v>
      </c>
      <c r="D14" s="73" t="s">
        <v>89</v>
      </c>
      <c r="E14" s="73" t="s">
        <v>92</v>
      </c>
      <c r="F14" s="73">
        <v>9210271</v>
      </c>
      <c r="G14" s="73">
        <v>500</v>
      </c>
      <c r="H14" s="44">
        <v>2700</v>
      </c>
      <c r="I14" s="44">
        <v>2800</v>
      </c>
      <c r="J14" s="44">
        <v>2900</v>
      </c>
    </row>
    <row r="15" spans="1:10" ht="32.25" customHeight="1" thickBot="1">
      <c r="A15" s="58">
        <v>6</v>
      </c>
      <c r="B15" s="71">
        <v>810</v>
      </c>
      <c r="C15" s="43" t="s">
        <v>112</v>
      </c>
      <c r="D15" s="73" t="s">
        <v>89</v>
      </c>
      <c r="E15" s="73">
        <v>11</v>
      </c>
      <c r="F15" s="73" t="s">
        <v>124</v>
      </c>
      <c r="G15" s="73" t="s">
        <v>125</v>
      </c>
      <c r="H15" s="44">
        <v>10000</v>
      </c>
      <c r="I15" s="44">
        <v>10000</v>
      </c>
      <c r="J15" s="44">
        <v>10000</v>
      </c>
    </row>
    <row r="16" spans="1:10" ht="32.25" customHeight="1" thickBot="1">
      <c r="A16" s="58">
        <v>7</v>
      </c>
      <c r="B16" s="71">
        <v>810</v>
      </c>
      <c r="C16" s="43" t="s">
        <v>111</v>
      </c>
      <c r="D16" s="73" t="s">
        <v>89</v>
      </c>
      <c r="E16" s="73">
        <v>13</v>
      </c>
      <c r="F16" s="73" t="s">
        <v>126</v>
      </c>
      <c r="G16" s="73" t="s">
        <v>127</v>
      </c>
      <c r="H16" s="44">
        <v>871098.55</v>
      </c>
      <c r="I16" s="44">
        <v>378600</v>
      </c>
      <c r="J16" s="44">
        <v>349603</v>
      </c>
    </row>
    <row r="17" spans="1:10" ht="30" customHeight="1" thickBot="1">
      <c r="A17" s="58">
        <v>8</v>
      </c>
      <c r="B17" s="82">
        <v>810</v>
      </c>
      <c r="C17" s="65" t="s">
        <v>111</v>
      </c>
      <c r="D17" s="83" t="s">
        <v>91</v>
      </c>
      <c r="E17" s="83" t="s">
        <v>94</v>
      </c>
      <c r="F17" s="83" t="s">
        <v>128</v>
      </c>
      <c r="G17" s="83">
        <v>500</v>
      </c>
      <c r="H17" s="66">
        <v>49245</v>
      </c>
      <c r="I17" s="66">
        <v>50391</v>
      </c>
      <c r="J17" s="66">
        <v>50391</v>
      </c>
    </row>
    <row r="18" spans="1:10" ht="63" customHeight="1">
      <c r="A18" s="78">
        <v>9</v>
      </c>
      <c r="B18" s="84">
        <v>810</v>
      </c>
      <c r="C18" s="85" t="s">
        <v>113</v>
      </c>
      <c r="D18" s="86" t="s">
        <v>94</v>
      </c>
      <c r="E18" s="86" t="s">
        <v>95</v>
      </c>
      <c r="F18" s="86">
        <v>2180100</v>
      </c>
      <c r="G18" s="86" t="s">
        <v>129</v>
      </c>
      <c r="H18" s="87">
        <v>5000</v>
      </c>
      <c r="I18" s="87">
        <v>5000</v>
      </c>
      <c r="J18" s="87">
        <v>5000</v>
      </c>
    </row>
    <row r="19" spans="1:10" hidden="1">
      <c r="A19" s="79"/>
      <c r="B19" s="84"/>
      <c r="C19" s="85"/>
      <c r="D19" s="86"/>
      <c r="E19" s="86"/>
      <c r="F19" s="86"/>
      <c r="G19" s="86"/>
      <c r="H19" s="87"/>
      <c r="I19" s="87"/>
      <c r="J19" s="87"/>
    </row>
    <row r="20" spans="1:10" hidden="1">
      <c r="A20" s="79"/>
      <c r="B20" s="84"/>
      <c r="C20" s="85"/>
      <c r="D20" s="86"/>
      <c r="E20" s="86"/>
      <c r="F20" s="86"/>
      <c r="G20" s="86"/>
      <c r="H20" s="87"/>
      <c r="I20" s="87"/>
      <c r="J20" s="87"/>
    </row>
    <row r="21" spans="1:10" hidden="1">
      <c r="A21" s="79"/>
      <c r="B21" s="84"/>
      <c r="C21" s="85"/>
      <c r="D21" s="86"/>
      <c r="E21" s="86"/>
      <c r="F21" s="86"/>
      <c r="G21" s="86"/>
      <c r="H21" s="87"/>
      <c r="I21" s="87"/>
      <c r="J21" s="87"/>
    </row>
    <row r="22" spans="1:10" ht="15.75" hidden="1" thickBot="1">
      <c r="A22" s="80"/>
      <c r="B22" s="84"/>
      <c r="C22" s="85"/>
      <c r="D22" s="86"/>
      <c r="E22" s="86"/>
      <c r="F22" s="86"/>
      <c r="G22" s="86"/>
      <c r="H22" s="87"/>
      <c r="I22" s="87"/>
      <c r="J22" s="87"/>
    </row>
    <row r="23" spans="1:10" ht="30.75" thickBot="1">
      <c r="A23" s="81">
        <v>10</v>
      </c>
      <c r="B23" s="88">
        <v>810</v>
      </c>
      <c r="C23" s="89" t="s">
        <v>111</v>
      </c>
      <c r="D23" s="90" t="s">
        <v>94</v>
      </c>
      <c r="E23" s="90">
        <v>10</v>
      </c>
      <c r="F23" s="90">
        <v>5227202</v>
      </c>
      <c r="G23" s="90">
        <v>500</v>
      </c>
      <c r="H23" s="91">
        <v>38810</v>
      </c>
      <c r="I23" s="91"/>
      <c r="J23" s="91"/>
    </row>
    <row r="24" spans="1:10" ht="32.25" customHeight="1" thickBot="1">
      <c r="A24" s="58">
        <v>11</v>
      </c>
      <c r="B24" s="71">
        <v>810</v>
      </c>
      <c r="C24" s="43" t="s">
        <v>111</v>
      </c>
      <c r="D24" s="73" t="s">
        <v>94</v>
      </c>
      <c r="E24" s="73">
        <v>10</v>
      </c>
      <c r="F24" s="73">
        <v>9227202</v>
      </c>
      <c r="G24" s="73">
        <v>500</v>
      </c>
      <c r="H24" s="44">
        <v>1940.5</v>
      </c>
      <c r="I24" s="44">
        <v>2000</v>
      </c>
      <c r="J24" s="44">
        <v>2000</v>
      </c>
    </row>
    <row r="25" spans="1:10" ht="18.75" customHeight="1" thickBot="1">
      <c r="A25" s="58"/>
      <c r="B25" s="71">
        <v>810</v>
      </c>
      <c r="C25" s="43" t="s">
        <v>71</v>
      </c>
      <c r="D25" s="73" t="s">
        <v>92</v>
      </c>
      <c r="E25" s="73" t="s">
        <v>95</v>
      </c>
      <c r="F25" s="73">
        <v>3150203</v>
      </c>
      <c r="G25" s="73">
        <v>500</v>
      </c>
      <c r="H25" s="44">
        <v>27000</v>
      </c>
      <c r="I25" s="44">
        <v>49000</v>
      </c>
      <c r="J25" s="44">
        <v>49000</v>
      </c>
    </row>
    <row r="26" spans="1:10" ht="17.25" customHeight="1" thickBot="1">
      <c r="A26" s="58">
        <v>12</v>
      </c>
      <c r="B26" s="71">
        <v>810</v>
      </c>
      <c r="C26" s="43" t="s">
        <v>71</v>
      </c>
      <c r="D26" s="73" t="s">
        <v>92</v>
      </c>
      <c r="E26" s="73" t="s">
        <v>95</v>
      </c>
      <c r="F26" s="73">
        <v>5222031</v>
      </c>
      <c r="G26" s="73" t="s">
        <v>127</v>
      </c>
      <c r="H26" s="44">
        <v>172000</v>
      </c>
      <c r="I26" s="44">
        <v>17000</v>
      </c>
      <c r="J26" s="44">
        <v>17000</v>
      </c>
    </row>
    <row r="27" spans="1:10" ht="18" customHeight="1" thickBot="1">
      <c r="A27" s="58">
        <v>13</v>
      </c>
      <c r="B27" s="71">
        <v>810</v>
      </c>
      <c r="C27" s="43" t="s">
        <v>71</v>
      </c>
      <c r="D27" s="73" t="s">
        <v>92</v>
      </c>
      <c r="E27" s="73" t="s">
        <v>95</v>
      </c>
      <c r="F27" s="73">
        <v>9222031</v>
      </c>
      <c r="G27" s="73" t="s">
        <v>127</v>
      </c>
      <c r="H27" s="44">
        <v>172</v>
      </c>
      <c r="I27" s="44">
        <v>100</v>
      </c>
      <c r="J27" s="44">
        <v>100</v>
      </c>
    </row>
    <row r="28" spans="1:10" ht="30.75" customHeight="1" thickBot="1">
      <c r="A28" s="58">
        <v>14</v>
      </c>
      <c r="B28" s="71">
        <v>810</v>
      </c>
      <c r="C28" s="43" t="s">
        <v>111</v>
      </c>
      <c r="D28" s="73" t="s">
        <v>96</v>
      </c>
      <c r="E28" s="73" t="s">
        <v>94</v>
      </c>
      <c r="F28" s="73">
        <v>6000100</v>
      </c>
      <c r="G28" s="73">
        <v>500</v>
      </c>
      <c r="H28" s="44">
        <v>234029.21</v>
      </c>
      <c r="I28" s="44">
        <v>155000</v>
      </c>
      <c r="J28" s="44">
        <v>145000</v>
      </c>
    </row>
    <row r="29" spans="1:10" ht="32.25" customHeight="1" thickBot="1">
      <c r="A29" s="58">
        <v>16</v>
      </c>
      <c r="B29" s="71">
        <v>810</v>
      </c>
      <c r="C29" s="43" t="s">
        <v>111</v>
      </c>
      <c r="D29" s="73" t="s">
        <v>96</v>
      </c>
      <c r="E29" s="73" t="s">
        <v>94</v>
      </c>
      <c r="F29" s="73">
        <v>6000400</v>
      </c>
      <c r="G29" s="73">
        <v>500</v>
      </c>
      <c r="H29" s="44">
        <v>5000</v>
      </c>
      <c r="I29" s="44">
        <v>5000</v>
      </c>
      <c r="J29" s="44">
        <v>5000</v>
      </c>
    </row>
    <row r="30" spans="1:10" ht="31.5" customHeight="1" thickBot="1">
      <c r="A30" s="58">
        <v>17</v>
      </c>
      <c r="B30" s="71">
        <v>810</v>
      </c>
      <c r="C30" s="43" t="s">
        <v>111</v>
      </c>
      <c r="D30" s="73" t="s">
        <v>96</v>
      </c>
      <c r="E30" s="73" t="s">
        <v>94</v>
      </c>
      <c r="F30" s="73">
        <v>6000500</v>
      </c>
      <c r="G30" s="73">
        <v>500</v>
      </c>
      <c r="H30" s="44">
        <v>12000</v>
      </c>
      <c r="I30" s="44">
        <v>12000</v>
      </c>
      <c r="J30" s="44">
        <v>12000</v>
      </c>
    </row>
    <row r="31" spans="1:10" ht="45" customHeight="1" thickBot="1">
      <c r="A31" s="58">
        <v>18</v>
      </c>
      <c r="B31" s="71">
        <v>810</v>
      </c>
      <c r="C31" s="43" t="s">
        <v>114</v>
      </c>
      <c r="D31" s="73" t="s">
        <v>97</v>
      </c>
      <c r="E31" s="73" t="s">
        <v>89</v>
      </c>
      <c r="F31" s="73">
        <v>4409201</v>
      </c>
      <c r="G31" s="73" t="s">
        <v>130</v>
      </c>
      <c r="H31" s="44">
        <v>1727400.15</v>
      </c>
      <c r="I31" s="44">
        <v>1654400</v>
      </c>
      <c r="J31" s="44">
        <v>1654400</v>
      </c>
    </row>
    <row r="32" spans="1:10" ht="93.75" customHeight="1" thickBot="1">
      <c r="A32" s="58"/>
      <c r="B32" s="71"/>
      <c r="C32" s="8" t="s">
        <v>134</v>
      </c>
      <c r="D32" s="73" t="s">
        <v>97</v>
      </c>
      <c r="E32" s="73" t="s">
        <v>89</v>
      </c>
      <c r="F32" s="73" t="s">
        <v>132</v>
      </c>
      <c r="G32" s="73" t="s">
        <v>130</v>
      </c>
      <c r="H32" s="44">
        <v>24382</v>
      </c>
      <c r="I32" s="44"/>
      <c r="J32" s="44"/>
    </row>
    <row r="33" spans="1:10" ht="92.25" customHeight="1" thickBot="1">
      <c r="A33" s="58"/>
      <c r="B33" s="71"/>
      <c r="C33" s="43" t="s">
        <v>115</v>
      </c>
      <c r="D33" s="73" t="s">
        <v>97</v>
      </c>
      <c r="E33" s="73" t="s">
        <v>89</v>
      </c>
      <c r="F33" s="73" t="s">
        <v>131</v>
      </c>
      <c r="G33" s="73" t="s">
        <v>130</v>
      </c>
      <c r="H33" s="44">
        <v>131800</v>
      </c>
      <c r="I33" s="44"/>
      <c r="J33" s="44"/>
    </row>
    <row r="34" spans="1:10" ht="21" customHeight="1" thickBot="1">
      <c r="A34" s="58">
        <v>22</v>
      </c>
      <c r="B34" s="71">
        <v>810</v>
      </c>
      <c r="C34" s="43" t="s">
        <v>116</v>
      </c>
      <c r="D34" s="73">
        <v>14</v>
      </c>
      <c r="E34" s="73" t="s">
        <v>94</v>
      </c>
      <c r="F34" s="73">
        <v>5210600</v>
      </c>
      <c r="G34" s="73" t="s">
        <v>133</v>
      </c>
      <c r="H34" s="44">
        <v>310933</v>
      </c>
      <c r="I34" s="44">
        <v>310933</v>
      </c>
      <c r="J34" s="44">
        <v>310933</v>
      </c>
    </row>
    <row r="35" spans="1:10" ht="20.25" customHeight="1" thickBot="1">
      <c r="A35" s="58">
        <v>23</v>
      </c>
      <c r="B35" s="71">
        <v>810</v>
      </c>
      <c r="C35" s="43" t="s">
        <v>86</v>
      </c>
      <c r="D35" s="73"/>
      <c r="E35" s="73"/>
      <c r="F35" s="73"/>
      <c r="G35" s="73"/>
      <c r="H35" s="44"/>
      <c r="I35" s="44">
        <v>139352</v>
      </c>
      <c r="J35" s="44">
        <v>266411</v>
      </c>
    </row>
    <row r="36" spans="1:10" ht="15.75" thickBot="1">
      <c r="A36" s="58"/>
      <c r="B36" s="43"/>
      <c r="C36" s="46" t="s">
        <v>117</v>
      </c>
      <c r="D36" s="64"/>
      <c r="E36" s="64"/>
      <c r="F36" s="64"/>
      <c r="G36" s="64"/>
      <c r="H36" s="45">
        <f>H10</f>
        <v>5789701.1899999995</v>
      </c>
      <c r="I36" s="45">
        <v>5008591</v>
      </c>
      <c r="J36" s="45">
        <v>5026691</v>
      </c>
    </row>
  </sheetData>
  <mergeCells count="19">
    <mergeCell ref="I18:I22"/>
    <mergeCell ref="J18:J22"/>
    <mergeCell ref="H8:H9"/>
    <mergeCell ref="I8:I9"/>
    <mergeCell ref="J8:J9"/>
    <mergeCell ref="A18:A22"/>
    <mergeCell ref="B18:B22"/>
    <mergeCell ref="C18:C22"/>
    <mergeCell ref="D18:D22"/>
    <mergeCell ref="E18:E22"/>
    <mergeCell ref="F18:F22"/>
    <mergeCell ref="G18:G22"/>
    <mergeCell ref="H18:H22"/>
    <mergeCell ref="B8:B9"/>
    <mergeCell ref="C8:C9"/>
    <mergeCell ref="D8:D9"/>
    <mergeCell ref="E8:E9"/>
    <mergeCell ref="F8:F9"/>
    <mergeCell ref="G8:G9"/>
  </mergeCells>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Лист1</vt:lpstr>
      <vt:lpstr>Лист2</vt:lpstr>
      <vt:lpstr>Лист3</vt:lpstr>
      <vt:lpstr>Лист2!_Toc105952697</vt:lpstr>
      <vt:lpstr>Лист2!_Toc105952698</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2014-01-10T07:48:58Z</dcterms:modified>
</cp:coreProperties>
</file>