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78" i="1"/>
  <c r="G89"/>
  <c r="G90"/>
  <c r="G92"/>
  <c r="G93"/>
  <c r="G86"/>
  <c r="G87"/>
  <c r="I24"/>
  <c r="I23" s="1"/>
  <c r="H24"/>
  <c r="H23" s="1"/>
  <c r="G24"/>
  <c r="G23" s="1"/>
  <c r="I117"/>
  <c r="I116" s="1"/>
  <c r="I115" s="1"/>
  <c r="H117"/>
  <c r="G117"/>
  <c r="G116" s="1"/>
  <c r="G115" s="1"/>
  <c r="H116"/>
  <c r="H115" s="1"/>
  <c r="I21"/>
  <c r="H21"/>
  <c r="H20" s="1"/>
  <c r="G21"/>
  <c r="I20"/>
  <c r="G20"/>
  <c r="I18"/>
  <c r="H18"/>
  <c r="H17" s="1"/>
  <c r="G18"/>
  <c r="I17"/>
  <c r="G17"/>
  <c r="G16" s="1"/>
  <c r="G15" s="1"/>
  <c r="I38"/>
  <c r="I37" s="1"/>
  <c r="H38"/>
  <c r="H37" s="1"/>
  <c r="G38"/>
  <c r="G37" s="1"/>
  <c r="I113"/>
  <c r="H113"/>
  <c r="I112"/>
  <c r="H112"/>
  <c r="I111"/>
  <c r="H111"/>
  <c r="I106"/>
  <c r="H106"/>
  <c r="I105"/>
  <c r="H105"/>
  <c r="I103"/>
  <c r="H103"/>
  <c r="I102"/>
  <c r="H102"/>
  <c r="I100"/>
  <c r="H100"/>
  <c r="I99"/>
  <c r="H99"/>
  <c r="I98"/>
  <c r="H98"/>
  <c r="I97"/>
  <c r="H97"/>
  <c r="I96"/>
  <c r="H96"/>
  <c r="I95"/>
  <c r="H95"/>
  <c r="I84"/>
  <c r="H84"/>
  <c r="H82" s="1"/>
  <c r="I82"/>
  <c r="I80"/>
  <c r="H80"/>
  <c r="I79"/>
  <c r="H79"/>
  <c r="I73"/>
  <c r="I72" s="1"/>
  <c r="I71" s="1"/>
  <c r="I70" s="1"/>
  <c r="H73"/>
  <c r="H72" s="1"/>
  <c r="H71" s="1"/>
  <c r="H70" s="1"/>
  <c r="G73"/>
  <c r="G72" s="1"/>
  <c r="G71" s="1"/>
  <c r="G70" s="1"/>
  <c r="I67"/>
  <c r="H67"/>
  <c r="I64"/>
  <c r="H64"/>
  <c r="I62"/>
  <c r="H62"/>
  <c r="I61"/>
  <c r="H61"/>
  <c r="I60"/>
  <c r="H60"/>
  <c r="I59"/>
  <c r="H59"/>
  <c r="I56"/>
  <c r="H56"/>
  <c r="I54"/>
  <c r="H54"/>
  <c r="I53"/>
  <c r="H53"/>
  <c r="I52"/>
  <c r="H52"/>
  <c r="H51" s="1"/>
  <c r="H50" s="1"/>
  <c r="H49" s="1"/>
  <c r="I51"/>
  <c r="I50" s="1"/>
  <c r="I49" s="1"/>
  <c r="I47"/>
  <c r="H47"/>
  <c r="I46"/>
  <c r="H46"/>
  <c r="H45" s="1"/>
  <c r="H44" s="1"/>
  <c r="H43" s="1"/>
  <c r="I45"/>
  <c r="I44" s="1"/>
  <c r="I43" s="1"/>
  <c r="I41"/>
  <c r="H41"/>
  <c r="I40"/>
  <c r="H40"/>
  <c r="I31"/>
  <c r="H31"/>
  <c r="I29"/>
  <c r="H29"/>
  <c r="I12"/>
  <c r="I11" s="1"/>
  <c r="I10" s="1"/>
  <c r="I9" s="1"/>
  <c r="I8" s="1"/>
  <c r="H12"/>
  <c r="H11" s="1"/>
  <c r="H10" s="1"/>
  <c r="H9" s="1"/>
  <c r="H8" s="1"/>
  <c r="G113"/>
  <c r="G112" s="1"/>
  <c r="G111" s="1"/>
  <c r="G106"/>
  <c r="G105" s="1"/>
  <c r="G103"/>
  <c r="G102" s="1"/>
  <c r="G100"/>
  <c r="G99" s="1"/>
  <c r="G84"/>
  <c r="G82" s="1"/>
  <c r="G80"/>
  <c r="G79" s="1"/>
  <c r="G67"/>
  <c r="G64"/>
  <c r="G62" s="1"/>
  <c r="G56"/>
  <c r="G54"/>
  <c r="G47"/>
  <c r="G46" s="1"/>
  <c r="G45" s="1"/>
  <c r="G44" s="1"/>
  <c r="G43" s="1"/>
  <c r="G41"/>
  <c r="G40" s="1"/>
  <c r="G31"/>
  <c r="G29"/>
  <c r="G12"/>
  <c r="G11" s="1"/>
  <c r="G10" s="1"/>
  <c r="G9" s="1"/>
  <c r="G8" s="1"/>
  <c r="G28" l="1"/>
  <c r="G27" s="1"/>
  <c r="G26" s="1"/>
  <c r="G14" s="1"/>
  <c r="H16"/>
  <c r="H15" s="1"/>
  <c r="G110"/>
  <c r="I28"/>
  <c r="I110"/>
  <c r="I109" s="1"/>
  <c r="I108" s="1"/>
  <c r="I16"/>
  <c r="I15" s="1"/>
  <c r="H28"/>
  <c r="H110"/>
  <c r="H109" s="1"/>
  <c r="H108" s="1"/>
  <c r="G109"/>
  <c r="G108" s="1"/>
  <c r="H27"/>
  <c r="H26" s="1"/>
  <c r="I58"/>
  <c r="H78"/>
  <c r="H77" s="1"/>
  <c r="H76" s="1"/>
  <c r="H75" s="1"/>
  <c r="I27"/>
  <c r="I26" s="1"/>
  <c r="H58"/>
  <c r="I78"/>
  <c r="I77" s="1"/>
  <c r="I76" s="1"/>
  <c r="I75" s="1"/>
  <c r="G98"/>
  <c r="G97" s="1"/>
  <c r="G96" s="1"/>
  <c r="G95" s="1"/>
  <c r="G77"/>
  <c r="G76" s="1"/>
  <c r="G75" s="1"/>
  <c r="G61"/>
  <c r="G60" s="1"/>
  <c r="G59" s="1"/>
  <c r="G58" s="1"/>
  <c r="G53"/>
  <c r="G52" s="1"/>
  <c r="G51" s="1"/>
  <c r="G50" s="1"/>
  <c r="G49" s="1"/>
  <c r="H14" l="1"/>
  <c r="H7" s="1"/>
  <c r="H6" s="1"/>
  <c r="H120" s="1"/>
  <c r="I14"/>
  <c r="I7" s="1"/>
  <c r="I6" s="1"/>
  <c r="I120" s="1"/>
  <c r="G7"/>
  <c r="G6" s="1"/>
  <c r="G120" s="1"/>
</calcChain>
</file>

<file path=xl/sharedStrings.xml><?xml version="1.0" encoding="utf-8"?>
<sst xmlns="http://schemas.openxmlformats.org/spreadsheetml/2006/main" count="296" uniqueCount="121">
  <si>
    <t>№ строки</t>
  </si>
  <si>
    <t>Наименование показателей бюджетной классификации</t>
  </si>
  <si>
    <t>Код ведомства</t>
  </si>
  <si>
    <t>Раздел подраздел</t>
  </si>
  <si>
    <t>Целевая статья</t>
  </si>
  <si>
    <t>Вид расходов</t>
  </si>
  <si>
    <t>2015г</t>
  </si>
  <si>
    <t>2016г</t>
  </si>
  <si>
    <t>Общегосударственные вопросы</t>
  </si>
  <si>
    <t>Не программные  расходы органов местного самоуправления</t>
  </si>
  <si>
    <t>Функционирование Петропавловского  сельского Совета депутатов</t>
  </si>
  <si>
    <t>Не программные расходы органов местного самоуправления</t>
  </si>
  <si>
    <t>Функционирование администрации Петропавловского сельсовета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</si>
  <si>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органов местного самоуправления</t>
  </si>
  <si>
    <t>Закупка товаров, работ  и услуг для обеспечения государственных  (муниципальных) нужд</t>
  </si>
  <si>
    <t>Иные закупки товаров, работ, услуг для обеспечения государственных (муниципальных) нужд</t>
  </si>
  <si>
    <t>Руководство и управление в сфере установленных функций органов государственной власти в рамках не программных расходов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</si>
  <si>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</si>
  <si>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</si>
  <si>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Резервные фонды в рамках не программных расходов местных администраций</t>
  </si>
  <si>
    <t>Другие общегосударственные вопросы</t>
  </si>
  <si>
    <t>Иные закупки товаров , работ и услуг для обеспечения государственных (муниципальных нужд)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</si>
  <si>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</si>
  <si>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</si>
  <si>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</si>
  <si>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</si>
  <si>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Иные закупки товаров, работ и услуг для обеспечения государственных (муниципальных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</si>
  <si>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</si>
  <si>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характера, гражданская оборона</t>
  </si>
  <si>
    <t>Подпрограмма «Обеспечение безопасных, комфортных условий жизни на территории Петропавловского сельсовета»</t>
  </si>
  <si>
    <t>Иные закупки товаров, работ и услуг для обеспечения государственных (муниципальных) нужд</t>
  </si>
  <si>
    <t>Обеспечение пожарной безопасности</t>
  </si>
  <si>
    <t>Национальная экономика</t>
  </si>
  <si>
    <t>Жилищно-коммунальное хозяйство</t>
  </si>
  <si>
    <t>Благоустройство</t>
  </si>
  <si>
    <t>Иные закупки товаров, работ и услуг для обеспечения государственных (муниципальных ) нужд</t>
  </si>
  <si>
    <t>Культура, кинематография</t>
  </si>
  <si>
    <t>Культура</t>
  </si>
  <si>
    <t>Подпрограмма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</si>
  <si>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</si>
  <si>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</si>
  <si>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Межбюджетные трансферты</t>
  </si>
  <si>
    <t>Иные межбюджетные трансферты</t>
  </si>
  <si>
    <t>Подпрограмма «Создание условий для качественного библиотечного обслуживания»</t>
  </si>
  <si>
    <t>Условно утвержденные расходы</t>
  </si>
  <si>
    <t>ИТОГО</t>
  </si>
  <si>
    <t>(рублей)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</si>
  <si>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</si>
  <si>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</si>
  <si>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</si>
  <si>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</si>
  <si>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</si>
  <si>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</si>
  <si>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</si>
  <si>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</si>
  <si>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</si>
  <si>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</si>
  <si>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</si>
  <si>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</si>
  <si>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</si>
  <si>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</si>
  <si>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</si>
  <si>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</si>
  <si>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0100000</t>
  </si>
  <si>
    <t>0110000</t>
  </si>
  <si>
    <t>0130858</t>
  </si>
  <si>
    <t>0120000</t>
  </si>
  <si>
    <t>0120856</t>
  </si>
  <si>
    <t>0120857</t>
  </si>
  <si>
    <t>0120855</t>
  </si>
  <si>
    <t>0110854</t>
  </si>
  <si>
    <t>0110862</t>
  </si>
  <si>
    <t>0110851</t>
  </si>
  <si>
    <t>0110852</t>
  </si>
  <si>
    <t>0110853</t>
  </si>
  <si>
    <t>0200000</t>
  </si>
  <si>
    <t>0210000</t>
  </si>
  <si>
    <t>0210871</t>
  </si>
  <si>
    <t>0140000</t>
  </si>
  <si>
    <t>0140859</t>
  </si>
  <si>
    <t>0140861</t>
  </si>
  <si>
    <t>0220000</t>
  </si>
  <si>
    <t>0220872</t>
  </si>
  <si>
    <t>2017г</t>
  </si>
  <si>
    <t>Передача полномочий по библиотечному обслуживанию в рамках Подпрограмма «Создание условий для качественного библиотечного обслуживания» Муниципальная программа «Организация досуга населения в области культуры и спорта» на 2014-2017 годы</t>
  </si>
  <si>
    <t>Ведомственная структура расходов бюджета Петропавловского сельсовета на 2015 год и плановый период 2016-2017 годов</t>
  </si>
  <si>
    <t>Администрация Петропавловского сельсовета Балахтинского района Красноярского края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</si>
  <si>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</si>
  <si>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</si>
  <si>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</si>
  <si>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 xml:space="preserve">Функционирование администрации Петропавловского  сельсовета </t>
  </si>
  <si>
    <t>Глава местной администрации (органов местного самоуправления) в рамках не программных расходов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</si>
  <si>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</si>
  <si>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0140863</t>
  </si>
  <si>
    <t>0110864</t>
  </si>
  <si>
    <t>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 городских и сельских поселений за счет средств местного бюджета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</si>
  <si>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0117508</t>
  </si>
  <si>
    <t>0117594</t>
  </si>
  <si>
    <t>Субсидия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 городских и сельских поселений за счет средств дорожного фонда Красноярского края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</si>
  <si>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Субсидия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</si>
  <si>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Муниципальная программа «Обеспечение комфортных и безопасных условий на территории Петропавловского сельсовета»</t>
  </si>
  <si>
    <t>Подпрограмма «Прочие мероприятия Петропавловского сельсовета"</t>
  </si>
  <si>
    <t>Обеспечение проведения финансового контроля в рамках подпрограммы «Прочие мероприятия Петропавловского сельсовета»  муниципальной программы «Создание комфортных и безопасных условий на территории Петропавловского сельсовета»</t>
  </si>
  <si>
    <t>Обеспечение мероприятий по земле в рамках подпрограммы «Прочие мероприятия Петропавловского сельсовета»  муниципальной программы «Создание комфортных и безопасных условий на территории Петропавловского сельсовета»</t>
  </si>
  <si>
    <t>Обеспечение деятельности по противодействию коррупции в рамках подпрограммы «Прочие мероприятия Петропавловского сельсовета»  муниципальной программы «Создание комфортных и безопасных условий на территории Петропавловского сельсовета»</t>
  </si>
  <si>
    <t>Муниципальная программа «Создание комфортных и безопасных условий на территории Петропавловского сельсовета»</t>
  </si>
  <si>
    <t>Подпрограмма «Водоснабжение территории Петропавловского сельсовета"</t>
  </si>
  <si>
    <t xml:space="preserve">Реализация мероприятий по водоснабжению территории Петропавловского сельсовета в рамках подпрограммы «Водоснабжение территории Петропавловского сельсовета  муниципальной программы «Создание комфортных и безопасных условий на территории Петропавловского сельсовета </t>
  </si>
  <si>
    <t>Мероприятия по предупреждению и ликвидации последствий от чрезвычайных ситуаций, гражданской обороны в рамках подпрограммы «Обеспечение безопасных, комфортных условий жизни на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</si>
  <si>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Мероприятия по профилактике терроризма и экстремизма в рамках подпрограммы «Обеспечение безопасных, комфортных условий жизни на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</si>
  <si>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Софинансирование к субсидии на обеспечение первичных мер пожарной безопасности в рамках подпрограммы «Обеспечение безопасных, комфортных условий жизни на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</si>
  <si>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 xml:space="preserve">Подпрограмма «Благоустройство территории Петропавловского сельсовета </t>
  </si>
  <si>
    <t>Сохранность и содержание улично-дорожной сети в рамках Подпрограмма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</si>
  <si>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Софинансирование к 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</si>
  <si>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Подпрограмма «Благоустройство территории Петропавловского сельсовета"</t>
  </si>
  <si>
    <t>Ремонт содержание и обслуживание наружных сетей уличного освещения в рамках Подпрограмма «Благоустройство территории Петропавловского сельсовета"  муниципальной программы «Создание комфортных и безопасных условий на территории Петропавловского сельсовета»</t>
  </si>
  <si>
    <t>Организация и содержание мест захоронения в рамках Подпрограмма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</si>
  <si>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Прочие мероприятия по благоустройству в рамках Подпрограмма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</si>
  <si>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Муниципальная программа «Организация досуга населения в области культуры и спорта»</t>
  </si>
  <si>
    <t xml:space="preserve">Организация и проведение культурных и спортивных  мероприятий и обеспечение условий для реализации данной программы в рамках Подпрограмма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 Муниципальная программа «Организация досуга населения в области культуры и спорта» </t>
  </si>
  <si>
    <t>Приложение № 5 к решению № 8-32р от 28.09.2015г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</si>
</sst>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="110" zoomScaleNormal="110" workbookViewId="0">
      <selection activeCell="K2" sqref="K2"/>
    </sheetView>
  </sheetViews>
  <sheetFormatPr defaultRowHeight="15"/>
  <cols>
    <col min="1" max="1" width="5.7109375" customWidth="1"/>
    <col min="2" max="2" width="31" customWidth="1"/>
    <col min="3" max="3" width="7" customWidth="1"/>
    <col min="4" max="4" width="7.28515625" customWidth="1"/>
    <col min="5" max="5" width="8.140625" customWidth="1"/>
    <col min="6" max="6" width="5.42578125" customWidth="1"/>
    <col min="7" max="7" width="10.85546875" customWidth="1"/>
  </cols>
  <sheetData>
    <row r="1" spans="1:9" ht="66" customHeight="1">
      <c r="F1" s="46" t="s">
        <v>120</v>
      </c>
      <c r="G1" s="46"/>
      <c r="H1" s="46"/>
      <c r="I1" s="46"/>
    </row>
    <row r="2" spans="1:9" ht="27.75" customHeight="1">
      <c r="B2" s="47" t="s">
        <v>85</v>
      </c>
      <c r="C2" s="47"/>
      <c r="D2" s="47"/>
      <c r="E2" s="47"/>
      <c r="F2" s="47"/>
      <c r="G2" s="47"/>
      <c r="H2" s="47"/>
    </row>
    <row r="4" spans="1:9" ht="15.75" thickBot="1">
      <c r="H4" s="7" t="s">
        <v>46</v>
      </c>
    </row>
    <row r="5" spans="1:9" ht="39.75" customHeight="1" thickBot="1">
      <c r="A5" s="9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83</v>
      </c>
    </row>
    <row r="6" spans="1:9" ht="36" customHeight="1" thickBot="1">
      <c r="A6" s="1">
        <v>1</v>
      </c>
      <c r="B6" s="2" t="s">
        <v>86</v>
      </c>
      <c r="C6" s="3">
        <v>810</v>
      </c>
      <c r="D6" s="3"/>
      <c r="E6" s="3"/>
      <c r="F6" s="3"/>
      <c r="G6" s="26">
        <f>G7+G49+G58+G75+G95+G108+G119</f>
        <v>6876887.9199999999</v>
      </c>
      <c r="H6" s="19">
        <f>H7+H49+H58+H75+H95+H108+H119</f>
        <v>6039086</v>
      </c>
      <c r="I6" s="19">
        <f>I7+I49+I58+I75+I95+I108+I119</f>
        <v>6078246</v>
      </c>
    </row>
    <row r="7" spans="1:9" ht="15.75" customHeight="1" thickBot="1">
      <c r="A7" s="4">
        <v>2</v>
      </c>
      <c r="B7" s="18" t="s">
        <v>8</v>
      </c>
      <c r="C7" s="3">
        <v>810</v>
      </c>
      <c r="D7" s="13" t="s">
        <v>47</v>
      </c>
      <c r="E7" s="3"/>
      <c r="F7" s="3"/>
      <c r="G7" s="26">
        <f>G8+G14+G40+G43</f>
        <v>3362572.87</v>
      </c>
      <c r="H7" s="19">
        <f>H8+H14+H40+H43</f>
        <v>2908980</v>
      </c>
      <c r="I7" s="19">
        <f>I8+I14+I40+I43</f>
        <v>2811575</v>
      </c>
    </row>
    <row r="8" spans="1:9" ht="37.5" customHeight="1" thickBot="1">
      <c r="A8" s="4">
        <v>3</v>
      </c>
      <c r="B8" s="5" t="s">
        <v>87</v>
      </c>
      <c r="C8" s="6">
        <v>810</v>
      </c>
      <c r="D8" s="14" t="s">
        <v>48</v>
      </c>
      <c r="E8" s="6"/>
      <c r="F8" s="6"/>
      <c r="G8" s="25">
        <f>G9</f>
        <v>468000</v>
      </c>
      <c r="H8" s="20">
        <f t="shared" ref="H8:I9" si="0">H9</f>
        <v>468000</v>
      </c>
      <c r="I8" s="20">
        <f t="shared" si="0"/>
        <v>468000</v>
      </c>
    </row>
    <row r="9" spans="1:9" ht="26.25" customHeight="1" thickBot="1">
      <c r="A9" s="4">
        <v>4</v>
      </c>
      <c r="B9" s="5" t="s">
        <v>9</v>
      </c>
      <c r="C9" s="6">
        <v>810</v>
      </c>
      <c r="D9" s="14" t="s">
        <v>48</v>
      </c>
      <c r="E9" s="6">
        <v>9300000</v>
      </c>
      <c r="F9" s="6"/>
      <c r="G9" s="25">
        <f>G10</f>
        <v>468000</v>
      </c>
      <c r="H9" s="20">
        <f t="shared" si="0"/>
        <v>468000</v>
      </c>
      <c r="I9" s="20">
        <f t="shared" si="0"/>
        <v>468000</v>
      </c>
    </row>
    <row r="10" spans="1:9" ht="25.5" customHeight="1" thickBot="1">
      <c r="A10" s="4">
        <v>5</v>
      </c>
      <c r="B10" s="5" t="s">
        <v>90</v>
      </c>
      <c r="C10" s="6">
        <v>810</v>
      </c>
      <c r="D10" s="14" t="s">
        <v>48</v>
      </c>
      <c r="E10" s="6">
        <v>9330000</v>
      </c>
      <c r="F10" s="6"/>
      <c r="G10" s="25">
        <f>G11</f>
        <v>468000</v>
      </c>
      <c r="H10" s="20">
        <f t="shared" ref="H10:I12" si="1">H11</f>
        <v>468000</v>
      </c>
      <c r="I10" s="20">
        <f t="shared" si="1"/>
        <v>468000</v>
      </c>
    </row>
    <row r="11" spans="1:9" ht="48.75" customHeight="1" thickBot="1">
      <c r="A11" s="4">
        <v>6</v>
      </c>
      <c r="B11" s="5" t="s">
        <v>91</v>
      </c>
      <c r="C11" s="6">
        <v>810</v>
      </c>
      <c r="D11" s="14" t="s">
        <v>48</v>
      </c>
      <c r="E11" s="6">
        <v>9330042</v>
      </c>
      <c r="F11" s="6"/>
      <c r="G11" s="25">
        <f>G12</f>
        <v>468000</v>
      </c>
      <c r="H11" s="20">
        <f t="shared" si="1"/>
        <v>468000</v>
      </c>
      <c r="I11" s="20">
        <f t="shared" si="1"/>
        <v>468000</v>
      </c>
    </row>
    <row r="12" spans="1:9" ht="73.5" customHeight="1" thickBot="1">
      <c r="A12" s="4">
        <v>7</v>
      </c>
      <c r="B12" s="5" t="s">
        <v>92</v>
      </c>
      <c r="C12" s="6">
        <v>810</v>
      </c>
      <c r="D12" s="14" t="s">
        <v>48</v>
      </c>
      <c r="E12" s="6">
        <v>9330042</v>
      </c>
      <c r="F12" s="6">
        <v>100</v>
      </c>
      <c r="G12" s="25">
        <f>G13</f>
        <v>468000</v>
      </c>
      <c r="H12" s="20">
        <f t="shared" si="1"/>
        <v>468000</v>
      </c>
      <c r="I12" s="20">
        <f t="shared" si="1"/>
        <v>468000</v>
      </c>
    </row>
    <row r="13" spans="1:9" ht="25.5" customHeight="1" thickBot="1">
      <c r="A13" s="4">
        <v>8</v>
      </c>
      <c r="B13" s="5" t="s">
        <v>18</v>
      </c>
      <c r="C13" s="6">
        <v>810</v>
      </c>
      <c r="D13" s="14" t="s">
        <v>48</v>
      </c>
      <c r="E13" s="6">
        <v>9330042</v>
      </c>
      <c r="F13" s="6">
        <v>120</v>
      </c>
      <c r="G13" s="25">
        <v>468000</v>
      </c>
      <c r="H13" s="20">
        <v>468000</v>
      </c>
      <c r="I13" s="20">
        <v>468000</v>
      </c>
    </row>
    <row r="14" spans="1:9" ht="60" customHeight="1" thickBot="1">
      <c r="A14" s="4">
        <v>9</v>
      </c>
      <c r="B14" s="5" t="s">
        <v>88</v>
      </c>
      <c r="C14" s="6">
        <v>810</v>
      </c>
      <c r="D14" s="14" t="s">
        <v>49</v>
      </c>
      <c r="E14" s="6"/>
      <c r="F14" s="6"/>
      <c r="G14" s="25">
        <f>G15+G26</f>
        <v>1837813</v>
      </c>
      <c r="H14" s="20">
        <f t="shared" ref="H14:I14" si="2">H15+H26</f>
        <v>1871982</v>
      </c>
      <c r="I14" s="20">
        <f t="shared" si="2"/>
        <v>1871982</v>
      </c>
    </row>
    <row r="15" spans="1:9" ht="47.25" customHeight="1" thickBot="1">
      <c r="A15" s="17">
        <v>10</v>
      </c>
      <c r="B15" s="5" t="s">
        <v>100</v>
      </c>
      <c r="C15" s="6">
        <v>810</v>
      </c>
      <c r="D15" s="14" t="s">
        <v>49</v>
      </c>
      <c r="E15" s="14" t="s">
        <v>63</v>
      </c>
      <c r="F15" s="6"/>
      <c r="G15" s="25">
        <f>G16</f>
        <v>14482</v>
      </c>
      <c r="H15" s="20">
        <f t="shared" ref="H15:I15" si="3">H16</f>
        <v>14482</v>
      </c>
      <c r="I15" s="20">
        <f t="shared" si="3"/>
        <v>14482</v>
      </c>
    </row>
    <row r="16" spans="1:9" ht="26.25" customHeight="1" thickBot="1">
      <c r="A16" s="17">
        <v>11</v>
      </c>
      <c r="B16" s="5" t="s">
        <v>101</v>
      </c>
      <c r="C16" s="6">
        <v>810</v>
      </c>
      <c r="D16" s="14" t="s">
        <v>49</v>
      </c>
      <c r="E16" s="14" t="s">
        <v>78</v>
      </c>
      <c r="F16" s="6"/>
      <c r="G16" s="25">
        <f>G17+G20+G23</f>
        <v>14482</v>
      </c>
      <c r="H16" s="20">
        <f t="shared" ref="H16:I16" si="4">H17+H20+H23</f>
        <v>14482</v>
      </c>
      <c r="I16" s="20">
        <f t="shared" si="4"/>
        <v>14482</v>
      </c>
    </row>
    <row r="17" spans="1:9" ht="84" customHeight="1" thickBot="1">
      <c r="A17" s="17">
        <v>12</v>
      </c>
      <c r="B17" s="5" t="s">
        <v>102</v>
      </c>
      <c r="C17" s="6">
        <v>810</v>
      </c>
      <c r="D17" s="14" t="s">
        <v>49</v>
      </c>
      <c r="E17" s="14" t="s">
        <v>79</v>
      </c>
      <c r="F17" s="6"/>
      <c r="G17" s="25">
        <f>G18</f>
        <v>2815</v>
      </c>
      <c r="H17" s="20">
        <f t="shared" ref="H17:I18" si="5">H18</f>
        <v>2815</v>
      </c>
      <c r="I17" s="20">
        <f t="shared" si="5"/>
        <v>2815</v>
      </c>
    </row>
    <row r="18" spans="1:9" ht="19.5" customHeight="1" thickBot="1">
      <c r="A18" s="17">
        <v>13</v>
      </c>
      <c r="B18" s="5" t="s">
        <v>41</v>
      </c>
      <c r="C18" s="6">
        <v>810</v>
      </c>
      <c r="D18" s="14" t="s">
        <v>49</v>
      </c>
      <c r="E18" s="14" t="s">
        <v>79</v>
      </c>
      <c r="F18" s="6">
        <v>500</v>
      </c>
      <c r="G18" s="25">
        <f>G19</f>
        <v>2815</v>
      </c>
      <c r="H18" s="20">
        <f t="shared" si="5"/>
        <v>2815</v>
      </c>
      <c r="I18" s="20">
        <f t="shared" si="5"/>
        <v>2815</v>
      </c>
    </row>
    <row r="19" spans="1:9" ht="19.5" customHeight="1" thickBot="1">
      <c r="A19" s="17">
        <v>14</v>
      </c>
      <c r="B19" s="5" t="s">
        <v>42</v>
      </c>
      <c r="C19" s="6">
        <v>810</v>
      </c>
      <c r="D19" s="14" t="s">
        <v>49</v>
      </c>
      <c r="E19" s="14" t="s">
        <v>79</v>
      </c>
      <c r="F19" s="6">
        <v>540</v>
      </c>
      <c r="G19" s="25">
        <v>2815</v>
      </c>
      <c r="H19" s="20">
        <v>2815</v>
      </c>
      <c r="I19" s="20">
        <v>2815</v>
      </c>
    </row>
    <row r="20" spans="1:9" ht="82.5" customHeight="1" thickBot="1">
      <c r="A20" s="17">
        <v>15</v>
      </c>
      <c r="B20" s="5" t="s">
        <v>103</v>
      </c>
      <c r="C20" s="6">
        <v>810</v>
      </c>
      <c r="D20" s="14" t="s">
        <v>49</v>
      </c>
      <c r="E20" s="14" t="s">
        <v>80</v>
      </c>
      <c r="F20" s="6"/>
      <c r="G20" s="25">
        <f>G21</f>
        <v>9667</v>
      </c>
      <c r="H20" s="20">
        <f t="shared" ref="H20:I21" si="6">H21</f>
        <v>9667</v>
      </c>
      <c r="I20" s="20">
        <f t="shared" si="6"/>
        <v>9667</v>
      </c>
    </row>
    <row r="21" spans="1:9" ht="19.5" customHeight="1" thickBot="1">
      <c r="A21" s="17">
        <v>16</v>
      </c>
      <c r="B21" s="5" t="s">
        <v>41</v>
      </c>
      <c r="C21" s="6">
        <v>810</v>
      </c>
      <c r="D21" s="14" t="s">
        <v>49</v>
      </c>
      <c r="E21" s="14" t="s">
        <v>80</v>
      </c>
      <c r="F21" s="6">
        <v>500</v>
      </c>
      <c r="G21" s="25">
        <f>G22</f>
        <v>9667</v>
      </c>
      <c r="H21" s="20">
        <f t="shared" si="6"/>
        <v>9667</v>
      </c>
      <c r="I21" s="20">
        <f t="shared" si="6"/>
        <v>9667</v>
      </c>
    </row>
    <row r="22" spans="1:9" ht="19.5" customHeight="1" thickBot="1">
      <c r="A22" s="17">
        <v>17</v>
      </c>
      <c r="B22" s="5" t="s">
        <v>42</v>
      </c>
      <c r="C22" s="6">
        <v>810</v>
      </c>
      <c r="D22" s="14" t="s">
        <v>49</v>
      </c>
      <c r="E22" s="14" t="s">
        <v>80</v>
      </c>
      <c r="F22" s="6">
        <v>540</v>
      </c>
      <c r="G22" s="25">
        <v>9667</v>
      </c>
      <c r="H22" s="20">
        <v>9667</v>
      </c>
      <c r="I22" s="20">
        <v>9667</v>
      </c>
    </row>
    <row r="23" spans="1:9" ht="93.75" customHeight="1" thickBot="1">
      <c r="A23" s="23">
        <v>18</v>
      </c>
      <c r="B23" s="5" t="s">
        <v>104</v>
      </c>
      <c r="C23" s="6">
        <v>810</v>
      </c>
      <c r="D23" s="14" t="s">
        <v>49</v>
      </c>
      <c r="E23" s="14" t="s">
        <v>93</v>
      </c>
      <c r="F23" s="6"/>
      <c r="G23" s="25">
        <f>G24</f>
        <v>2000</v>
      </c>
      <c r="H23" s="20">
        <f t="shared" ref="H23:I23" si="7">H24</f>
        <v>2000</v>
      </c>
      <c r="I23" s="20">
        <f t="shared" si="7"/>
        <v>2000</v>
      </c>
    </row>
    <row r="24" spans="1:9" ht="36" customHeight="1" thickBot="1">
      <c r="A24" s="23">
        <v>19</v>
      </c>
      <c r="B24" s="5" t="s">
        <v>14</v>
      </c>
      <c r="C24" s="6">
        <v>810</v>
      </c>
      <c r="D24" s="14" t="s">
        <v>49</v>
      </c>
      <c r="E24" s="14" t="s">
        <v>93</v>
      </c>
      <c r="F24" s="6">
        <v>200</v>
      </c>
      <c r="G24" s="25">
        <f>G25</f>
        <v>2000</v>
      </c>
      <c r="H24" s="20">
        <f t="shared" ref="H24:I24" si="8">H25</f>
        <v>2000</v>
      </c>
      <c r="I24" s="20">
        <f t="shared" si="8"/>
        <v>2000</v>
      </c>
    </row>
    <row r="25" spans="1:9" ht="35.25" customHeight="1" thickBot="1">
      <c r="A25" s="23">
        <v>20</v>
      </c>
      <c r="B25" s="5" t="s">
        <v>30</v>
      </c>
      <c r="C25" s="6">
        <v>810</v>
      </c>
      <c r="D25" s="14" t="s">
        <v>49</v>
      </c>
      <c r="E25" s="14" t="s">
        <v>93</v>
      </c>
      <c r="F25" s="6">
        <v>240</v>
      </c>
      <c r="G25" s="25">
        <v>2000</v>
      </c>
      <c r="H25" s="20">
        <v>2000</v>
      </c>
      <c r="I25" s="20">
        <v>2000</v>
      </c>
    </row>
    <row r="26" spans="1:9" ht="25.5" customHeight="1" thickBot="1">
      <c r="A26" s="4">
        <v>21</v>
      </c>
      <c r="B26" s="5" t="s">
        <v>11</v>
      </c>
      <c r="C26" s="6">
        <v>810</v>
      </c>
      <c r="D26" s="14" t="s">
        <v>49</v>
      </c>
      <c r="E26" s="6">
        <v>9300000</v>
      </c>
      <c r="F26" s="6"/>
      <c r="G26" s="25">
        <f>G27</f>
        <v>1823331</v>
      </c>
      <c r="H26" s="20">
        <f t="shared" ref="H26:I26" si="9">H27</f>
        <v>1857500</v>
      </c>
      <c r="I26" s="20">
        <f t="shared" si="9"/>
        <v>1857500</v>
      </c>
    </row>
    <row r="27" spans="1:9" ht="27.75" customHeight="1" thickBot="1">
      <c r="A27" s="4">
        <v>22</v>
      </c>
      <c r="B27" s="5" t="s">
        <v>12</v>
      </c>
      <c r="C27" s="6">
        <v>810</v>
      </c>
      <c r="D27" s="14" t="s">
        <v>49</v>
      </c>
      <c r="E27" s="6">
        <v>9330000</v>
      </c>
      <c r="F27" s="6"/>
      <c r="G27" s="25">
        <f>G28+G34+G37</f>
        <v>1823331</v>
      </c>
      <c r="H27" s="20">
        <f>H28+H37</f>
        <v>1857500</v>
      </c>
      <c r="I27" s="20">
        <f>I28+I37</f>
        <v>1857500</v>
      </c>
    </row>
    <row r="28" spans="1:9" ht="60" customHeight="1" thickBot="1">
      <c r="A28" s="4">
        <v>23</v>
      </c>
      <c r="B28" s="5" t="s">
        <v>16</v>
      </c>
      <c r="C28" s="6">
        <v>810</v>
      </c>
      <c r="D28" s="14" t="s">
        <v>49</v>
      </c>
      <c r="E28" s="6">
        <v>9330041</v>
      </c>
      <c r="F28" s="6"/>
      <c r="G28" s="25">
        <f>G29+G31</f>
        <v>1794050</v>
      </c>
      <c r="H28" s="20">
        <f t="shared" ref="H28:I28" si="10">H29+H31</f>
        <v>1855500</v>
      </c>
      <c r="I28" s="20">
        <f t="shared" si="10"/>
        <v>1855500</v>
      </c>
    </row>
    <row r="29" spans="1:9" ht="72.75" customHeight="1" thickBot="1">
      <c r="A29" s="4">
        <v>24</v>
      </c>
      <c r="B29" s="5" t="s">
        <v>17</v>
      </c>
      <c r="C29" s="6">
        <v>810</v>
      </c>
      <c r="D29" s="14" t="s">
        <v>49</v>
      </c>
      <c r="E29" s="6">
        <v>9330041</v>
      </c>
      <c r="F29" s="6">
        <v>100</v>
      </c>
      <c r="G29" s="25">
        <f>G30</f>
        <v>1344400</v>
      </c>
      <c r="H29" s="20">
        <f t="shared" ref="H29:I29" si="11">H30</f>
        <v>1344400</v>
      </c>
      <c r="I29" s="20">
        <f t="shared" si="11"/>
        <v>1344400</v>
      </c>
    </row>
    <row r="30" spans="1:9" ht="24.75" customHeight="1" thickBot="1">
      <c r="A30" s="4">
        <v>25</v>
      </c>
      <c r="B30" s="5" t="s">
        <v>18</v>
      </c>
      <c r="C30" s="6">
        <v>810</v>
      </c>
      <c r="D30" s="14" t="s">
        <v>49</v>
      </c>
      <c r="E30" s="6">
        <v>9330041</v>
      </c>
      <c r="F30" s="6">
        <v>120</v>
      </c>
      <c r="G30" s="25">
        <v>1344400</v>
      </c>
      <c r="H30" s="20">
        <v>1344400</v>
      </c>
      <c r="I30" s="20">
        <v>1344400</v>
      </c>
    </row>
    <row r="31" spans="1:9" ht="36.75" customHeight="1" thickBot="1">
      <c r="A31" s="4">
        <v>26</v>
      </c>
      <c r="B31" s="5" t="s">
        <v>14</v>
      </c>
      <c r="C31" s="6">
        <v>810</v>
      </c>
      <c r="D31" s="14" t="s">
        <v>49</v>
      </c>
      <c r="E31" s="6">
        <v>9330041</v>
      </c>
      <c r="F31" s="6">
        <v>200</v>
      </c>
      <c r="G31" s="25">
        <f>G32</f>
        <v>449650</v>
      </c>
      <c r="H31" s="20">
        <f t="shared" ref="H31:I31" si="12">H32</f>
        <v>511100</v>
      </c>
      <c r="I31" s="20">
        <f t="shared" si="12"/>
        <v>511100</v>
      </c>
    </row>
    <row r="32" spans="1:9" ht="21" customHeight="1">
      <c r="A32" s="31">
        <v>27</v>
      </c>
      <c r="B32" s="33" t="s">
        <v>15</v>
      </c>
      <c r="C32" s="31">
        <v>810</v>
      </c>
      <c r="D32" s="35" t="s">
        <v>49</v>
      </c>
      <c r="E32" s="31">
        <v>9330041</v>
      </c>
      <c r="F32" s="31">
        <v>240</v>
      </c>
      <c r="G32" s="40">
        <v>449650</v>
      </c>
      <c r="H32" s="42">
        <v>511100</v>
      </c>
      <c r="I32" s="42">
        <v>511100</v>
      </c>
    </row>
    <row r="33" spans="1:9" ht="15.75" thickBot="1">
      <c r="A33" s="32"/>
      <c r="B33" s="34"/>
      <c r="C33" s="32"/>
      <c r="D33" s="36"/>
      <c r="E33" s="32"/>
      <c r="F33" s="32"/>
      <c r="G33" s="41"/>
      <c r="H33" s="43"/>
      <c r="I33" s="43"/>
    </row>
    <row r="34" spans="1:9" ht="58.5" customHeight="1" thickBot="1">
      <c r="A34" s="30"/>
      <c r="B34" s="5" t="s">
        <v>16</v>
      </c>
      <c r="C34" s="6">
        <v>810</v>
      </c>
      <c r="D34" s="14" t="s">
        <v>49</v>
      </c>
      <c r="E34" s="6">
        <v>9331021</v>
      </c>
      <c r="F34" s="6"/>
      <c r="G34" s="25">
        <v>27281</v>
      </c>
      <c r="H34" s="20"/>
      <c r="I34" s="20"/>
    </row>
    <row r="35" spans="1:9" ht="70.5" customHeight="1" thickBot="1">
      <c r="A35" s="30"/>
      <c r="B35" s="5" t="s">
        <v>17</v>
      </c>
      <c r="C35" s="6">
        <v>810</v>
      </c>
      <c r="D35" s="14" t="s">
        <v>49</v>
      </c>
      <c r="E35" s="6">
        <v>9331021</v>
      </c>
      <c r="F35" s="6">
        <v>100</v>
      </c>
      <c r="G35" s="25">
        <v>27281</v>
      </c>
      <c r="H35" s="20"/>
      <c r="I35" s="20"/>
    </row>
    <row r="36" spans="1:9" ht="27" customHeight="1" thickBot="1">
      <c r="A36" s="30"/>
      <c r="B36" s="5" t="s">
        <v>18</v>
      </c>
      <c r="C36" s="6">
        <v>810</v>
      </c>
      <c r="D36" s="14" t="s">
        <v>49</v>
      </c>
      <c r="E36" s="6">
        <v>9331021</v>
      </c>
      <c r="F36" s="6">
        <v>120</v>
      </c>
      <c r="G36" s="25">
        <v>27281</v>
      </c>
      <c r="H36" s="20"/>
      <c r="I36" s="20"/>
    </row>
    <row r="37" spans="1:9" ht="63" customHeight="1" thickBot="1">
      <c r="A37" s="16">
        <v>28</v>
      </c>
      <c r="B37" s="5" t="s">
        <v>13</v>
      </c>
      <c r="C37" s="6">
        <v>810</v>
      </c>
      <c r="D37" s="14" t="s">
        <v>49</v>
      </c>
      <c r="E37" s="6">
        <v>9337514</v>
      </c>
      <c r="F37" s="6"/>
      <c r="G37" s="25">
        <f>G38</f>
        <v>2000</v>
      </c>
      <c r="H37" s="20">
        <f t="shared" ref="H37:I37" si="13">H38</f>
        <v>2000</v>
      </c>
      <c r="I37" s="20">
        <f t="shared" si="13"/>
        <v>2000</v>
      </c>
    </row>
    <row r="38" spans="1:9" ht="15.75" customHeight="1" thickBot="1">
      <c r="A38" s="16">
        <v>29</v>
      </c>
      <c r="B38" s="5" t="s">
        <v>14</v>
      </c>
      <c r="C38" s="6">
        <v>810</v>
      </c>
      <c r="D38" s="14" t="s">
        <v>49</v>
      </c>
      <c r="E38" s="6">
        <v>9337514</v>
      </c>
      <c r="F38" s="6">
        <v>200</v>
      </c>
      <c r="G38" s="25">
        <f>G39</f>
        <v>2000</v>
      </c>
      <c r="H38" s="20">
        <f t="shared" ref="H38:I38" si="14">H39</f>
        <v>2000</v>
      </c>
      <c r="I38" s="20">
        <f t="shared" si="14"/>
        <v>2000</v>
      </c>
    </row>
    <row r="39" spans="1:9" ht="15.75" customHeight="1" thickBot="1">
      <c r="A39" s="16">
        <v>30</v>
      </c>
      <c r="B39" s="5" t="s">
        <v>15</v>
      </c>
      <c r="C39" s="6">
        <v>810</v>
      </c>
      <c r="D39" s="14" t="s">
        <v>49</v>
      </c>
      <c r="E39" s="6">
        <v>9337514</v>
      </c>
      <c r="F39" s="6">
        <v>240</v>
      </c>
      <c r="G39" s="25">
        <v>2000</v>
      </c>
      <c r="H39" s="20">
        <v>2000</v>
      </c>
      <c r="I39" s="20">
        <v>2000</v>
      </c>
    </row>
    <row r="40" spans="1:9" ht="24.75" customHeight="1" thickBot="1">
      <c r="A40" s="4">
        <v>31</v>
      </c>
      <c r="B40" s="5" t="s">
        <v>19</v>
      </c>
      <c r="C40" s="6">
        <v>810</v>
      </c>
      <c r="D40" s="14" t="s">
        <v>50</v>
      </c>
      <c r="E40" s="6">
        <v>9330118</v>
      </c>
      <c r="F40" s="6"/>
      <c r="G40" s="25">
        <f>G41</f>
        <v>10000</v>
      </c>
      <c r="H40" s="20">
        <f t="shared" ref="H40:I41" si="15">H41</f>
        <v>10000</v>
      </c>
      <c r="I40" s="20">
        <f t="shared" si="15"/>
        <v>10000</v>
      </c>
    </row>
    <row r="41" spans="1:9" ht="37.5" customHeight="1" thickBot="1">
      <c r="A41" s="4">
        <v>32</v>
      </c>
      <c r="B41" s="5" t="s">
        <v>14</v>
      </c>
      <c r="C41" s="6">
        <v>810</v>
      </c>
      <c r="D41" s="14" t="s">
        <v>50</v>
      </c>
      <c r="E41" s="6">
        <v>9330118</v>
      </c>
      <c r="F41" s="6">
        <v>200</v>
      </c>
      <c r="G41" s="25">
        <f>G42</f>
        <v>10000</v>
      </c>
      <c r="H41" s="20">
        <f t="shared" si="15"/>
        <v>10000</v>
      </c>
      <c r="I41" s="20">
        <f t="shared" si="15"/>
        <v>10000</v>
      </c>
    </row>
    <row r="42" spans="1:9" ht="35.25" customHeight="1" thickBot="1">
      <c r="A42" s="4">
        <v>33</v>
      </c>
      <c r="B42" s="5" t="s">
        <v>15</v>
      </c>
      <c r="C42" s="6">
        <v>810</v>
      </c>
      <c r="D42" s="14" t="s">
        <v>50</v>
      </c>
      <c r="E42" s="6">
        <v>9330118</v>
      </c>
      <c r="F42" s="6">
        <v>240</v>
      </c>
      <c r="G42" s="25">
        <v>10000</v>
      </c>
      <c r="H42" s="20">
        <v>10000</v>
      </c>
      <c r="I42" s="20">
        <v>10000</v>
      </c>
    </row>
    <row r="43" spans="1:9" ht="13.5" customHeight="1" thickBot="1">
      <c r="A43" s="4">
        <v>34</v>
      </c>
      <c r="B43" s="5" t="s">
        <v>20</v>
      </c>
      <c r="C43" s="6">
        <v>810</v>
      </c>
      <c r="D43" s="14" t="s">
        <v>51</v>
      </c>
      <c r="E43" s="6"/>
      <c r="F43" s="6"/>
      <c r="G43" s="25">
        <f>G44</f>
        <v>1046759.87</v>
      </c>
      <c r="H43" s="20">
        <f t="shared" ref="H43:I47" si="16">H44</f>
        <v>558998</v>
      </c>
      <c r="I43" s="20">
        <f t="shared" si="16"/>
        <v>461593</v>
      </c>
    </row>
    <row r="44" spans="1:9" ht="46.5" customHeight="1" thickBot="1">
      <c r="A44" s="4">
        <v>35</v>
      </c>
      <c r="B44" s="5" t="s">
        <v>105</v>
      </c>
      <c r="C44" s="6">
        <v>810</v>
      </c>
      <c r="D44" s="14" t="s">
        <v>51</v>
      </c>
      <c r="E44" s="14" t="s">
        <v>63</v>
      </c>
      <c r="F44" s="6"/>
      <c r="G44" s="25">
        <f>G45</f>
        <v>1046759.87</v>
      </c>
      <c r="H44" s="20">
        <f t="shared" si="16"/>
        <v>558998</v>
      </c>
      <c r="I44" s="20">
        <f t="shared" si="16"/>
        <v>461593</v>
      </c>
    </row>
    <row r="45" spans="1:9" ht="35.25" customHeight="1" thickBot="1">
      <c r="A45" s="4">
        <v>36</v>
      </c>
      <c r="B45" s="5" t="s">
        <v>106</v>
      </c>
      <c r="C45" s="6">
        <v>810</v>
      </c>
      <c r="D45" s="14" t="s">
        <v>51</v>
      </c>
      <c r="E45" s="14" t="s">
        <v>64</v>
      </c>
      <c r="F45" s="6"/>
      <c r="G45" s="25">
        <f>G46</f>
        <v>1046759.87</v>
      </c>
      <c r="H45" s="20">
        <f t="shared" si="16"/>
        <v>558998</v>
      </c>
      <c r="I45" s="20">
        <f t="shared" si="16"/>
        <v>461593</v>
      </c>
    </row>
    <row r="46" spans="1:9" ht="95.25" customHeight="1" thickBot="1">
      <c r="A46" s="4">
        <v>37</v>
      </c>
      <c r="B46" s="5" t="s">
        <v>107</v>
      </c>
      <c r="C46" s="6">
        <v>810</v>
      </c>
      <c r="D46" s="14" t="s">
        <v>51</v>
      </c>
      <c r="E46" s="14" t="s">
        <v>65</v>
      </c>
      <c r="F46" s="6"/>
      <c r="G46" s="25">
        <f>G47</f>
        <v>1046759.87</v>
      </c>
      <c r="H46" s="20">
        <f t="shared" si="16"/>
        <v>558998</v>
      </c>
      <c r="I46" s="20">
        <f t="shared" si="16"/>
        <v>461593</v>
      </c>
    </row>
    <row r="47" spans="1:9" ht="36" customHeight="1" thickBot="1">
      <c r="A47" s="4">
        <v>38</v>
      </c>
      <c r="B47" s="5" t="s">
        <v>14</v>
      </c>
      <c r="C47" s="6">
        <v>810</v>
      </c>
      <c r="D47" s="14" t="s">
        <v>51</v>
      </c>
      <c r="E47" s="14" t="s">
        <v>65</v>
      </c>
      <c r="F47" s="6">
        <v>200</v>
      </c>
      <c r="G47" s="25">
        <f>G48</f>
        <v>1046759.87</v>
      </c>
      <c r="H47" s="20">
        <f t="shared" si="16"/>
        <v>558998</v>
      </c>
      <c r="I47" s="20">
        <f t="shared" si="16"/>
        <v>461593</v>
      </c>
    </row>
    <row r="48" spans="1:9" ht="37.5" customHeight="1" thickBot="1">
      <c r="A48" s="4">
        <v>39</v>
      </c>
      <c r="B48" s="5" t="s">
        <v>21</v>
      </c>
      <c r="C48" s="6">
        <v>810</v>
      </c>
      <c r="D48" s="14" t="s">
        <v>51</v>
      </c>
      <c r="E48" s="14" t="s">
        <v>65</v>
      </c>
      <c r="F48" s="6">
        <v>240</v>
      </c>
      <c r="G48" s="25">
        <v>1046759.87</v>
      </c>
      <c r="H48" s="20">
        <v>558998</v>
      </c>
      <c r="I48" s="20">
        <v>461593</v>
      </c>
    </row>
    <row r="49" spans="1:9" ht="13.5" customHeight="1" thickBot="1">
      <c r="A49" s="4">
        <v>40</v>
      </c>
      <c r="B49" s="2" t="s">
        <v>22</v>
      </c>
      <c r="C49" s="6">
        <v>810</v>
      </c>
      <c r="D49" s="13" t="s">
        <v>52</v>
      </c>
      <c r="E49" s="3"/>
      <c r="F49" s="3"/>
      <c r="G49" s="26">
        <f>G50</f>
        <v>51347</v>
      </c>
      <c r="H49" s="19">
        <f t="shared" ref="H49:I52" si="17">H50</f>
        <v>57200</v>
      </c>
      <c r="I49" s="19">
        <f t="shared" si="17"/>
        <v>53900</v>
      </c>
    </row>
    <row r="50" spans="1:9" ht="13.5" customHeight="1" thickBot="1">
      <c r="A50" s="4">
        <v>41</v>
      </c>
      <c r="B50" s="5" t="s">
        <v>23</v>
      </c>
      <c r="C50" s="6">
        <v>810</v>
      </c>
      <c r="D50" s="14" t="s">
        <v>53</v>
      </c>
      <c r="E50" s="6"/>
      <c r="F50" s="6"/>
      <c r="G50" s="25">
        <f>G51</f>
        <v>51347</v>
      </c>
      <c r="H50" s="20">
        <f t="shared" si="17"/>
        <v>57200</v>
      </c>
      <c r="I50" s="20">
        <f t="shared" si="17"/>
        <v>53900</v>
      </c>
    </row>
    <row r="51" spans="1:9" ht="22.5" customHeight="1" thickBot="1">
      <c r="A51" s="4">
        <v>42</v>
      </c>
      <c r="B51" s="5" t="s">
        <v>11</v>
      </c>
      <c r="C51" s="6">
        <v>810</v>
      </c>
      <c r="D51" s="14" t="s">
        <v>53</v>
      </c>
      <c r="E51" s="6">
        <v>9300000</v>
      </c>
      <c r="F51" s="6"/>
      <c r="G51" s="25">
        <f>G52</f>
        <v>51347</v>
      </c>
      <c r="H51" s="20">
        <f t="shared" si="17"/>
        <v>57200</v>
      </c>
      <c r="I51" s="20">
        <f t="shared" si="17"/>
        <v>53900</v>
      </c>
    </row>
    <row r="52" spans="1:9" ht="23.25" customHeight="1" thickBot="1">
      <c r="A52" s="4">
        <v>43</v>
      </c>
      <c r="B52" s="5" t="s">
        <v>10</v>
      </c>
      <c r="C52" s="6">
        <v>810</v>
      </c>
      <c r="D52" s="14" t="s">
        <v>53</v>
      </c>
      <c r="E52" s="6">
        <v>9330000</v>
      </c>
      <c r="F52" s="6"/>
      <c r="G52" s="25">
        <f>G53</f>
        <v>51347</v>
      </c>
      <c r="H52" s="20">
        <f t="shared" si="17"/>
        <v>57200</v>
      </c>
      <c r="I52" s="20">
        <f t="shared" si="17"/>
        <v>53900</v>
      </c>
    </row>
    <row r="53" spans="1:9" ht="63.75" customHeight="1" thickBot="1">
      <c r="A53" s="4">
        <v>44</v>
      </c>
      <c r="B53" s="5" t="s">
        <v>24</v>
      </c>
      <c r="C53" s="6">
        <v>810</v>
      </c>
      <c r="D53" s="14" t="s">
        <v>53</v>
      </c>
      <c r="E53" s="6">
        <v>9335118</v>
      </c>
      <c r="F53" s="6"/>
      <c r="G53" s="25">
        <f>G54+G56</f>
        <v>51347</v>
      </c>
      <c r="H53" s="20">
        <f t="shared" ref="H53:I53" si="18">H54+H56</f>
        <v>57200</v>
      </c>
      <c r="I53" s="20">
        <f t="shared" si="18"/>
        <v>53900</v>
      </c>
    </row>
    <row r="54" spans="1:9" ht="75" customHeight="1" thickBot="1">
      <c r="A54" s="4">
        <v>45</v>
      </c>
      <c r="B54" s="5" t="s">
        <v>17</v>
      </c>
      <c r="C54" s="6">
        <v>810</v>
      </c>
      <c r="D54" s="14" t="s">
        <v>53</v>
      </c>
      <c r="E54" s="6">
        <v>9335118</v>
      </c>
      <c r="F54" s="6">
        <v>100</v>
      </c>
      <c r="G54" s="25">
        <f>G55</f>
        <v>51347</v>
      </c>
      <c r="H54" s="20">
        <f t="shared" ref="H54:I54" si="19">H55</f>
        <v>51800</v>
      </c>
      <c r="I54" s="20">
        <f t="shared" si="19"/>
        <v>51800</v>
      </c>
    </row>
    <row r="55" spans="1:9" ht="27.75" customHeight="1" thickBot="1">
      <c r="A55" s="4">
        <v>46</v>
      </c>
      <c r="B55" s="5" t="s">
        <v>25</v>
      </c>
      <c r="C55" s="6">
        <v>810</v>
      </c>
      <c r="D55" s="14" t="s">
        <v>53</v>
      </c>
      <c r="E55" s="6">
        <v>9335118</v>
      </c>
      <c r="F55" s="6">
        <v>120</v>
      </c>
      <c r="G55" s="25">
        <v>51347</v>
      </c>
      <c r="H55" s="20">
        <v>51800</v>
      </c>
      <c r="I55" s="20">
        <v>51800</v>
      </c>
    </row>
    <row r="56" spans="1:9" ht="35.25" customHeight="1" thickBot="1">
      <c r="A56" s="4">
        <v>47</v>
      </c>
      <c r="B56" s="5" t="s">
        <v>14</v>
      </c>
      <c r="C56" s="6">
        <v>810</v>
      </c>
      <c r="D56" s="14" t="s">
        <v>53</v>
      </c>
      <c r="E56" s="6">
        <v>9335118</v>
      </c>
      <c r="F56" s="6">
        <v>200</v>
      </c>
      <c r="G56" s="25">
        <f>G57</f>
        <v>0</v>
      </c>
      <c r="H56" s="20">
        <f t="shared" ref="H56:I56" si="20">H57</f>
        <v>5400</v>
      </c>
      <c r="I56" s="20">
        <f t="shared" si="20"/>
        <v>2100</v>
      </c>
    </row>
    <row r="57" spans="1:9" ht="33.75" customHeight="1" thickBot="1">
      <c r="A57" s="4">
        <v>48</v>
      </c>
      <c r="B57" s="5" t="s">
        <v>26</v>
      </c>
      <c r="C57" s="6">
        <v>810</v>
      </c>
      <c r="D57" s="14" t="s">
        <v>53</v>
      </c>
      <c r="E57" s="6">
        <v>9335118</v>
      </c>
      <c r="F57" s="6">
        <v>240</v>
      </c>
      <c r="G57" s="25"/>
      <c r="H57" s="20">
        <v>5400</v>
      </c>
      <c r="I57" s="20">
        <v>2100</v>
      </c>
    </row>
    <row r="58" spans="1:9" ht="24" customHeight="1" thickBot="1">
      <c r="A58" s="4">
        <v>49</v>
      </c>
      <c r="B58" s="2" t="s">
        <v>27</v>
      </c>
      <c r="C58" s="6">
        <v>810</v>
      </c>
      <c r="D58" s="13" t="s">
        <v>54</v>
      </c>
      <c r="E58" s="3"/>
      <c r="F58" s="3"/>
      <c r="G58" s="26">
        <f>G59+G70</f>
        <v>0</v>
      </c>
      <c r="H58" s="19">
        <f t="shared" ref="H58:I58" si="21">H59+H70</f>
        <v>6941</v>
      </c>
      <c r="I58" s="19">
        <f t="shared" si="21"/>
        <v>6941</v>
      </c>
    </row>
    <row r="59" spans="1:9" ht="47.25" customHeight="1" thickBot="1">
      <c r="A59" s="4">
        <v>50</v>
      </c>
      <c r="B59" s="5" t="s">
        <v>28</v>
      </c>
      <c r="C59" s="6">
        <v>810</v>
      </c>
      <c r="D59" s="14" t="s">
        <v>55</v>
      </c>
      <c r="E59" s="6"/>
      <c r="F59" s="6"/>
      <c r="G59" s="25">
        <f>G60</f>
        <v>0</v>
      </c>
      <c r="H59" s="20">
        <f t="shared" ref="H59:I60" si="22">H60</f>
        <v>5000</v>
      </c>
      <c r="I59" s="20">
        <f t="shared" si="22"/>
        <v>5000</v>
      </c>
    </row>
    <row r="60" spans="1:9" ht="46.5" customHeight="1" thickBot="1">
      <c r="A60" s="4">
        <v>51</v>
      </c>
      <c r="B60" s="5" t="s">
        <v>100</v>
      </c>
      <c r="C60" s="6">
        <v>810</v>
      </c>
      <c r="D60" s="14" t="s">
        <v>55</v>
      </c>
      <c r="E60" s="14" t="s">
        <v>63</v>
      </c>
      <c r="F60" s="6"/>
      <c r="G60" s="25">
        <f>G61</f>
        <v>0</v>
      </c>
      <c r="H60" s="20">
        <f t="shared" si="22"/>
        <v>5000</v>
      </c>
      <c r="I60" s="20">
        <f t="shared" si="22"/>
        <v>5000</v>
      </c>
    </row>
    <row r="61" spans="1:9" ht="39" customHeight="1" thickBot="1">
      <c r="A61" s="4">
        <v>52</v>
      </c>
      <c r="B61" s="5" t="s">
        <v>29</v>
      </c>
      <c r="C61" s="6">
        <v>810</v>
      </c>
      <c r="D61" s="14" t="s">
        <v>55</v>
      </c>
      <c r="E61" s="14" t="s">
        <v>66</v>
      </c>
      <c r="F61" s="6"/>
      <c r="G61" s="25">
        <f>G62+G67</f>
        <v>0</v>
      </c>
      <c r="H61" s="20">
        <f t="shared" ref="H61:I61" si="23">H62+H67</f>
        <v>5000</v>
      </c>
      <c r="I61" s="20">
        <f t="shared" si="23"/>
        <v>5000</v>
      </c>
    </row>
    <row r="62" spans="1:9" ht="102" customHeight="1">
      <c r="A62" s="31">
        <v>53</v>
      </c>
      <c r="B62" s="33" t="s">
        <v>108</v>
      </c>
      <c r="C62" s="31">
        <v>810</v>
      </c>
      <c r="D62" s="35" t="s">
        <v>55</v>
      </c>
      <c r="E62" s="35" t="s">
        <v>67</v>
      </c>
      <c r="F62" s="31"/>
      <c r="G62" s="40">
        <f>G64</f>
        <v>0</v>
      </c>
      <c r="H62" s="42">
        <f t="shared" ref="H62:I62" si="24">H64</f>
        <v>3000</v>
      </c>
      <c r="I62" s="42">
        <f t="shared" si="24"/>
        <v>3000</v>
      </c>
    </row>
    <row r="63" spans="1:9" ht="15.75" thickBot="1">
      <c r="A63" s="32"/>
      <c r="B63" s="34"/>
      <c r="C63" s="32"/>
      <c r="D63" s="36"/>
      <c r="E63" s="36"/>
      <c r="F63" s="32"/>
      <c r="G63" s="41"/>
      <c r="H63" s="43"/>
      <c r="I63" s="43"/>
    </row>
    <row r="64" spans="1:9" ht="35.25" customHeight="1" thickBot="1">
      <c r="A64" s="4">
        <v>54</v>
      </c>
      <c r="B64" s="5" t="s">
        <v>14</v>
      </c>
      <c r="C64" s="6">
        <v>810</v>
      </c>
      <c r="D64" s="14" t="s">
        <v>55</v>
      </c>
      <c r="E64" s="14" t="s">
        <v>67</v>
      </c>
      <c r="F64" s="6">
        <v>200</v>
      </c>
      <c r="G64" s="25">
        <f>G65</f>
        <v>0</v>
      </c>
      <c r="H64" s="20">
        <f t="shared" ref="H64:I64" si="25">H65</f>
        <v>3000</v>
      </c>
      <c r="I64" s="20">
        <f t="shared" si="25"/>
        <v>3000</v>
      </c>
    </row>
    <row r="65" spans="1:9" ht="33.75" customHeight="1" thickBot="1">
      <c r="A65" s="31">
        <v>55</v>
      </c>
      <c r="B65" s="33" t="s">
        <v>30</v>
      </c>
      <c r="C65" s="31">
        <v>810</v>
      </c>
      <c r="D65" s="35" t="s">
        <v>55</v>
      </c>
      <c r="E65" s="35" t="s">
        <v>67</v>
      </c>
      <c r="F65" s="31">
        <v>220</v>
      </c>
      <c r="G65" s="40"/>
      <c r="H65" s="42">
        <v>3000</v>
      </c>
      <c r="I65" s="42">
        <v>3000</v>
      </c>
    </row>
    <row r="66" spans="1:9" hidden="1">
      <c r="A66" s="37"/>
      <c r="B66" s="38"/>
      <c r="C66" s="37"/>
      <c r="D66" s="39"/>
      <c r="E66" s="39"/>
      <c r="F66" s="37"/>
      <c r="G66" s="45"/>
      <c r="H66" s="44"/>
      <c r="I66" s="44"/>
    </row>
    <row r="67" spans="1:9" ht="105" customHeight="1" thickBot="1">
      <c r="A67" s="10">
        <v>56</v>
      </c>
      <c r="B67" s="11" t="s">
        <v>109</v>
      </c>
      <c r="C67" s="12">
        <v>810</v>
      </c>
      <c r="D67" s="15" t="s">
        <v>55</v>
      </c>
      <c r="E67" s="15" t="s">
        <v>68</v>
      </c>
      <c r="F67" s="12"/>
      <c r="G67" s="27">
        <f>G68</f>
        <v>0</v>
      </c>
      <c r="H67" s="21">
        <f t="shared" ref="H67:I67" si="26">H68</f>
        <v>2000</v>
      </c>
      <c r="I67" s="22">
        <f t="shared" si="26"/>
        <v>2000</v>
      </c>
    </row>
    <row r="68" spans="1:9" ht="34.5" customHeight="1" thickBot="1">
      <c r="A68" s="4">
        <v>57</v>
      </c>
      <c r="B68" s="5" t="s">
        <v>14</v>
      </c>
      <c r="C68" s="6">
        <v>810</v>
      </c>
      <c r="D68" s="14" t="s">
        <v>55</v>
      </c>
      <c r="E68" s="14" t="s">
        <v>68</v>
      </c>
      <c r="F68" s="6">
        <v>200</v>
      </c>
      <c r="G68" s="25"/>
      <c r="H68" s="20">
        <v>2000</v>
      </c>
      <c r="I68" s="20">
        <v>2000</v>
      </c>
    </row>
    <row r="69" spans="1:9" ht="34.5" customHeight="1" thickBot="1">
      <c r="A69" s="4">
        <v>58</v>
      </c>
      <c r="B69" s="5" t="s">
        <v>30</v>
      </c>
      <c r="C69" s="6">
        <v>810</v>
      </c>
      <c r="D69" s="14" t="s">
        <v>55</v>
      </c>
      <c r="E69" s="14" t="s">
        <v>68</v>
      </c>
      <c r="F69" s="6">
        <v>220</v>
      </c>
      <c r="G69" s="25"/>
      <c r="H69" s="20">
        <v>2000</v>
      </c>
      <c r="I69" s="20">
        <v>2000</v>
      </c>
    </row>
    <row r="70" spans="1:9" ht="15.75" customHeight="1" thickBot="1">
      <c r="A70" s="4">
        <v>59</v>
      </c>
      <c r="B70" s="5" t="s">
        <v>31</v>
      </c>
      <c r="C70" s="6">
        <v>810</v>
      </c>
      <c r="D70" s="14" t="s">
        <v>56</v>
      </c>
      <c r="E70" s="14"/>
      <c r="F70" s="6"/>
      <c r="G70" s="25">
        <f>G71</f>
        <v>0</v>
      </c>
      <c r="H70" s="20">
        <f t="shared" ref="H70:I72" si="27">H71</f>
        <v>1941</v>
      </c>
      <c r="I70" s="20">
        <f t="shared" si="27"/>
        <v>1941</v>
      </c>
    </row>
    <row r="71" spans="1:9" ht="38.25" customHeight="1" thickBot="1">
      <c r="A71" s="4">
        <v>60</v>
      </c>
      <c r="B71" s="5" t="s">
        <v>29</v>
      </c>
      <c r="C71" s="6">
        <v>810</v>
      </c>
      <c r="D71" s="14" t="s">
        <v>56</v>
      </c>
      <c r="E71" s="14" t="s">
        <v>66</v>
      </c>
      <c r="F71" s="6"/>
      <c r="G71" s="25">
        <f>G72</f>
        <v>0</v>
      </c>
      <c r="H71" s="20">
        <f t="shared" si="27"/>
        <v>1941</v>
      </c>
      <c r="I71" s="20">
        <f t="shared" si="27"/>
        <v>1941</v>
      </c>
    </row>
    <row r="72" spans="1:9" ht="116.25" customHeight="1" thickBot="1">
      <c r="A72" s="4">
        <v>61</v>
      </c>
      <c r="B72" s="5" t="s">
        <v>110</v>
      </c>
      <c r="C72" s="6">
        <v>810</v>
      </c>
      <c r="D72" s="14" t="s">
        <v>56</v>
      </c>
      <c r="E72" s="14" t="s">
        <v>69</v>
      </c>
      <c r="F72" s="6"/>
      <c r="G72" s="25">
        <f>G73</f>
        <v>0</v>
      </c>
      <c r="H72" s="20">
        <f t="shared" si="27"/>
        <v>1941</v>
      </c>
      <c r="I72" s="20">
        <f t="shared" si="27"/>
        <v>1941</v>
      </c>
    </row>
    <row r="73" spans="1:9" ht="34.5" customHeight="1" thickBot="1">
      <c r="A73" s="4">
        <v>62</v>
      </c>
      <c r="B73" s="5" t="s">
        <v>14</v>
      </c>
      <c r="C73" s="6">
        <v>810</v>
      </c>
      <c r="D73" s="14" t="s">
        <v>56</v>
      </c>
      <c r="E73" s="14" t="s">
        <v>69</v>
      </c>
      <c r="F73" s="6">
        <v>200</v>
      </c>
      <c r="G73" s="25">
        <f>G74</f>
        <v>0</v>
      </c>
      <c r="H73" s="20">
        <f>H74</f>
        <v>1941</v>
      </c>
      <c r="I73" s="20">
        <f>I74</f>
        <v>1941</v>
      </c>
    </row>
    <row r="74" spans="1:9" ht="36" customHeight="1" thickBot="1">
      <c r="A74" s="4">
        <v>63</v>
      </c>
      <c r="B74" s="5" t="s">
        <v>30</v>
      </c>
      <c r="C74" s="6">
        <v>810</v>
      </c>
      <c r="D74" s="14" t="s">
        <v>56</v>
      </c>
      <c r="E74" s="14" t="s">
        <v>69</v>
      </c>
      <c r="F74" s="6">
        <v>220</v>
      </c>
      <c r="G74" s="25"/>
      <c r="H74" s="20">
        <v>1941</v>
      </c>
      <c r="I74" s="20">
        <v>1941</v>
      </c>
    </row>
    <row r="75" spans="1:9" ht="12" customHeight="1" thickBot="1">
      <c r="A75" s="4">
        <v>64</v>
      </c>
      <c r="B75" s="2" t="s">
        <v>32</v>
      </c>
      <c r="C75" s="6">
        <v>810</v>
      </c>
      <c r="D75" s="13" t="s">
        <v>57</v>
      </c>
      <c r="E75" s="13"/>
      <c r="F75" s="3"/>
      <c r="G75" s="26">
        <f>G76</f>
        <v>675960</v>
      </c>
      <c r="H75" s="19">
        <f t="shared" ref="H75:I75" si="28">H76</f>
        <v>111000</v>
      </c>
      <c r="I75" s="19">
        <f t="shared" si="28"/>
        <v>111000</v>
      </c>
    </row>
    <row r="76" spans="1:9" ht="14.25" customHeight="1" thickBot="1">
      <c r="A76" s="4">
        <v>65</v>
      </c>
      <c r="B76" s="5" t="s">
        <v>89</v>
      </c>
      <c r="C76" s="6">
        <v>810</v>
      </c>
      <c r="D76" s="14" t="s">
        <v>58</v>
      </c>
      <c r="E76" s="14"/>
      <c r="F76" s="6"/>
      <c r="G76" s="25">
        <f>G77</f>
        <v>675960</v>
      </c>
      <c r="H76" s="20">
        <f t="shared" ref="H76:I76" si="29">H77</f>
        <v>111000</v>
      </c>
      <c r="I76" s="20">
        <f t="shared" si="29"/>
        <v>111000</v>
      </c>
    </row>
    <row r="77" spans="1:9" ht="47.25" customHeight="1" thickBot="1">
      <c r="A77" s="4">
        <v>66</v>
      </c>
      <c r="B77" s="5" t="s">
        <v>100</v>
      </c>
      <c r="C77" s="6">
        <v>810</v>
      </c>
      <c r="D77" s="14" t="s">
        <v>58</v>
      </c>
      <c r="E77" s="14" t="s">
        <v>63</v>
      </c>
      <c r="F77" s="6"/>
      <c r="G77" s="25">
        <f>G78</f>
        <v>675960</v>
      </c>
      <c r="H77" s="20">
        <f t="shared" ref="H77:I77" si="30">H78</f>
        <v>111000</v>
      </c>
      <c r="I77" s="20">
        <f t="shared" si="30"/>
        <v>111000</v>
      </c>
    </row>
    <row r="78" spans="1:9" ht="26.25" customHeight="1" thickBot="1">
      <c r="A78" s="4">
        <v>67</v>
      </c>
      <c r="B78" s="5" t="s">
        <v>111</v>
      </c>
      <c r="C78" s="6">
        <v>810</v>
      </c>
      <c r="D78" s="14" t="s">
        <v>58</v>
      </c>
      <c r="E78" s="14" t="s">
        <v>64</v>
      </c>
      <c r="F78" s="6"/>
      <c r="G78" s="25">
        <f>G79+G82+G86+G89+G92</f>
        <v>675960</v>
      </c>
      <c r="H78" s="20">
        <f t="shared" ref="H78:I78" si="31">H79+H82</f>
        <v>111000</v>
      </c>
      <c r="I78" s="20">
        <f t="shared" si="31"/>
        <v>111000</v>
      </c>
    </row>
    <row r="79" spans="1:9" ht="96.75" customHeight="1" thickBot="1">
      <c r="A79" s="4">
        <v>68</v>
      </c>
      <c r="B79" s="5" t="s">
        <v>112</v>
      </c>
      <c r="C79" s="6">
        <v>810</v>
      </c>
      <c r="D79" s="14" t="s">
        <v>58</v>
      </c>
      <c r="E79" s="14" t="s">
        <v>70</v>
      </c>
      <c r="F79" s="6"/>
      <c r="G79" s="25">
        <f>G80</f>
        <v>97129.84</v>
      </c>
      <c r="H79" s="20">
        <f t="shared" ref="H79:I80" si="32">H80</f>
        <v>110940</v>
      </c>
      <c r="I79" s="20">
        <f t="shared" si="32"/>
        <v>110940</v>
      </c>
    </row>
    <row r="80" spans="1:9" ht="39" customHeight="1" thickBot="1">
      <c r="A80" s="4">
        <v>69</v>
      </c>
      <c r="B80" s="5" t="s">
        <v>14</v>
      </c>
      <c r="C80" s="6">
        <v>810</v>
      </c>
      <c r="D80" s="14" t="s">
        <v>58</v>
      </c>
      <c r="E80" s="14" t="s">
        <v>70</v>
      </c>
      <c r="F80" s="6">
        <v>200</v>
      </c>
      <c r="G80" s="25">
        <f>G81</f>
        <v>97129.84</v>
      </c>
      <c r="H80" s="20">
        <f t="shared" si="32"/>
        <v>110940</v>
      </c>
      <c r="I80" s="20">
        <f t="shared" si="32"/>
        <v>110940</v>
      </c>
    </row>
    <row r="81" spans="1:9" ht="38.25" customHeight="1" thickBot="1">
      <c r="A81" s="4">
        <v>70</v>
      </c>
      <c r="B81" s="5" t="s">
        <v>30</v>
      </c>
      <c r="C81" s="6">
        <v>810</v>
      </c>
      <c r="D81" s="14" t="s">
        <v>58</v>
      </c>
      <c r="E81" s="14" t="s">
        <v>70</v>
      </c>
      <c r="F81" s="6">
        <v>240</v>
      </c>
      <c r="G81" s="25">
        <v>97129.84</v>
      </c>
      <c r="H81" s="20">
        <v>110940</v>
      </c>
      <c r="I81" s="20">
        <v>110940</v>
      </c>
    </row>
    <row r="82" spans="1:9" ht="85.5" customHeight="1">
      <c r="A82" s="31">
        <v>71</v>
      </c>
      <c r="B82" s="33" t="s">
        <v>113</v>
      </c>
      <c r="C82" s="31">
        <v>810</v>
      </c>
      <c r="D82" s="35" t="s">
        <v>58</v>
      </c>
      <c r="E82" s="35" t="s">
        <v>71</v>
      </c>
      <c r="F82" s="31"/>
      <c r="G82" s="40">
        <f>G84</f>
        <v>106.16</v>
      </c>
      <c r="H82" s="42">
        <f t="shared" ref="H82:I82" si="33">H84</f>
        <v>60</v>
      </c>
      <c r="I82" s="42">
        <f t="shared" si="33"/>
        <v>60</v>
      </c>
    </row>
    <row r="83" spans="1:9" ht="33.75" customHeight="1" thickBot="1">
      <c r="A83" s="32"/>
      <c r="B83" s="34"/>
      <c r="C83" s="32"/>
      <c r="D83" s="36"/>
      <c r="E83" s="36"/>
      <c r="F83" s="32"/>
      <c r="G83" s="41"/>
      <c r="H83" s="43"/>
      <c r="I83" s="43"/>
    </row>
    <row r="84" spans="1:9" ht="36" customHeight="1" thickBot="1">
      <c r="A84" s="4">
        <v>72</v>
      </c>
      <c r="B84" s="5" t="s">
        <v>14</v>
      </c>
      <c r="C84" s="6">
        <v>810</v>
      </c>
      <c r="D84" s="14" t="s">
        <v>58</v>
      </c>
      <c r="E84" s="14" t="s">
        <v>71</v>
      </c>
      <c r="F84" s="6">
        <v>200</v>
      </c>
      <c r="G84" s="25">
        <f>G85</f>
        <v>106.16</v>
      </c>
      <c r="H84" s="20">
        <f t="shared" ref="H84:I84" si="34">H85</f>
        <v>60</v>
      </c>
      <c r="I84" s="20">
        <f t="shared" si="34"/>
        <v>60</v>
      </c>
    </row>
    <row r="85" spans="1:9" ht="33.75" customHeight="1" thickBot="1">
      <c r="A85" s="4">
        <v>73</v>
      </c>
      <c r="B85" s="5" t="s">
        <v>30</v>
      </c>
      <c r="C85" s="6">
        <v>810</v>
      </c>
      <c r="D85" s="14" t="s">
        <v>58</v>
      </c>
      <c r="E85" s="14" t="s">
        <v>71</v>
      </c>
      <c r="F85" s="6">
        <v>240</v>
      </c>
      <c r="G85" s="25">
        <v>106.16</v>
      </c>
      <c r="H85" s="20">
        <v>60</v>
      </c>
      <c r="I85" s="20">
        <v>60</v>
      </c>
    </row>
    <row r="86" spans="1:9" ht="156.75" customHeight="1" thickBot="1">
      <c r="A86" s="24">
        <v>74</v>
      </c>
      <c r="B86" s="28" t="s">
        <v>95</v>
      </c>
      <c r="C86" s="6">
        <v>810</v>
      </c>
      <c r="D86" s="14" t="s">
        <v>58</v>
      </c>
      <c r="E86" s="14" t="s">
        <v>94</v>
      </c>
      <c r="F86" s="6"/>
      <c r="G86" s="25">
        <f>G87</f>
        <v>13764</v>
      </c>
      <c r="H86" s="20"/>
      <c r="I86" s="20"/>
    </row>
    <row r="87" spans="1:9" ht="37.5" customHeight="1" thickBot="1">
      <c r="A87" s="24">
        <v>75</v>
      </c>
      <c r="B87" s="5" t="s">
        <v>14</v>
      </c>
      <c r="C87" s="6">
        <v>810</v>
      </c>
      <c r="D87" s="14" t="s">
        <v>58</v>
      </c>
      <c r="E87" s="14" t="s">
        <v>94</v>
      </c>
      <c r="F87" s="6">
        <v>200</v>
      </c>
      <c r="G87" s="25">
        <f>G88</f>
        <v>13764</v>
      </c>
      <c r="H87" s="20"/>
      <c r="I87" s="20"/>
    </row>
    <row r="88" spans="1:9" ht="39.75" customHeight="1" thickBot="1">
      <c r="A88" s="24">
        <v>76</v>
      </c>
      <c r="B88" s="5" t="s">
        <v>30</v>
      </c>
      <c r="C88" s="6">
        <v>810</v>
      </c>
      <c r="D88" s="14" t="s">
        <v>58</v>
      </c>
      <c r="E88" s="14" t="s">
        <v>94</v>
      </c>
      <c r="F88" s="6">
        <v>240</v>
      </c>
      <c r="G88" s="25">
        <v>13764</v>
      </c>
      <c r="H88" s="20"/>
      <c r="I88" s="20"/>
    </row>
    <row r="89" spans="1:9" ht="129.75" customHeight="1" thickBot="1">
      <c r="A89" s="24">
        <v>77</v>
      </c>
      <c r="B89" s="28" t="s">
        <v>99</v>
      </c>
      <c r="C89" s="6">
        <v>810</v>
      </c>
      <c r="D89" s="14" t="s">
        <v>58</v>
      </c>
      <c r="E89" s="14" t="s">
        <v>96</v>
      </c>
      <c r="F89" s="6"/>
      <c r="G89" s="25">
        <f>G90</f>
        <v>106160</v>
      </c>
      <c r="H89" s="20"/>
      <c r="I89" s="20"/>
    </row>
    <row r="90" spans="1:9" ht="33.75" customHeight="1" thickBot="1">
      <c r="A90" s="24">
        <v>78</v>
      </c>
      <c r="B90" s="5" t="s">
        <v>14</v>
      </c>
      <c r="C90" s="6">
        <v>810</v>
      </c>
      <c r="D90" s="14" t="s">
        <v>58</v>
      </c>
      <c r="E90" s="14" t="s">
        <v>96</v>
      </c>
      <c r="F90" s="6">
        <v>200</v>
      </c>
      <c r="G90" s="25">
        <f>G91</f>
        <v>106160</v>
      </c>
      <c r="H90" s="20"/>
      <c r="I90" s="20"/>
    </row>
    <row r="91" spans="1:9" ht="33.75" customHeight="1" thickBot="1">
      <c r="A91" s="24">
        <v>79</v>
      </c>
      <c r="B91" s="5" t="s">
        <v>30</v>
      </c>
      <c r="C91" s="6">
        <v>810</v>
      </c>
      <c r="D91" s="14" t="s">
        <v>58</v>
      </c>
      <c r="E91" s="14" t="s">
        <v>96</v>
      </c>
      <c r="F91" s="6">
        <v>240</v>
      </c>
      <c r="G91" s="25">
        <v>106160</v>
      </c>
      <c r="H91" s="20"/>
      <c r="I91" s="20"/>
    </row>
    <row r="92" spans="1:9" ht="156.75" customHeight="1" thickBot="1">
      <c r="A92" s="29">
        <v>80</v>
      </c>
      <c r="B92" s="28" t="s">
        <v>98</v>
      </c>
      <c r="C92" s="6">
        <v>810</v>
      </c>
      <c r="D92" s="14" t="s">
        <v>58</v>
      </c>
      <c r="E92" s="14" t="s">
        <v>97</v>
      </c>
      <c r="F92" s="6"/>
      <c r="G92" s="25">
        <f>G93</f>
        <v>458800</v>
      </c>
      <c r="H92" s="20"/>
      <c r="I92" s="20"/>
    </row>
    <row r="93" spans="1:9" ht="33.75" customHeight="1" thickBot="1">
      <c r="A93" s="24">
        <v>81</v>
      </c>
      <c r="B93" s="5" t="s">
        <v>14</v>
      </c>
      <c r="C93" s="6">
        <v>810</v>
      </c>
      <c r="D93" s="14" t="s">
        <v>58</v>
      </c>
      <c r="E93" s="14" t="s">
        <v>97</v>
      </c>
      <c r="F93" s="6">
        <v>200</v>
      </c>
      <c r="G93" s="25">
        <f>G94</f>
        <v>458800</v>
      </c>
      <c r="H93" s="20"/>
      <c r="I93" s="20"/>
    </row>
    <row r="94" spans="1:9" ht="33.75" customHeight="1" thickBot="1">
      <c r="A94" s="24">
        <v>82</v>
      </c>
      <c r="B94" s="5" t="s">
        <v>30</v>
      </c>
      <c r="C94" s="6">
        <v>810</v>
      </c>
      <c r="D94" s="14" t="s">
        <v>58</v>
      </c>
      <c r="E94" s="14" t="s">
        <v>97</v>
      </c>
      <c r="F94" s="6">
        <v>240</v>
      </c>
      <c r="G94" s="25">
        <v>458800</v>
      </c>
      <c r="H94" s="20"/>
      <c r="I94" s="20"/>
    </row>
    <row r="95" spans="1:9" ht="12.75" customHeight="1" thickBot="1">
      <c r="A95" s="4">
        <v>83</v>
      </c>
      <c r="B95" s="2" t="s">
        <v>33</v>
      </c>
      <c r="C95" s="6">
        <v>810</v>
      </c>
      <c r="D95" s="13" t="s">
        <v>59</v>
      </c>
      <c r="E95" s="13"/>
      <c r="F95" s="3"/>
      <c r="G95" s="26">
        <f>G96</f>
        <v>212008.05</v>
      </c>
      <c r="H95" s="19">
        <f t="shared" ref="H95:I97" si="35">H96</f>
        <v>240100</v>
      </c>
      <c r="I95" s="19">
        <f t="shared" si="35"/>
        <v>240100</v>
      </c>
    </row>
    <row r="96" spans="1:9" ht="15" customHeight="1" thickBot="1">
      <c r="A96" s="4">
        <v>84</v>
      </c>
      <c r="B96" s="2" t="s">
        <v>34</v>
      </c>
      <c r="C96" s="6">
        <v>810</v>
      </c>
      <c r="D96" s="13" t="s">
        <v>60</v>
      </c>
      <c r="E96" s="13"/>
      <c r="F96" s="3"/>
      <c r="G96" s="26">
        <f>G97</f>
        <v>212008.05</v>
      </c>
      <c r="H96" s="19">
        <f t="shared" si="35"/>
        <v>240100</v>
      </c>
      <c r="I96" s="19">
        <f t="shared" si="35"/>
        <v>240100</v>
      </c>
    </row>
    <row r="97" spans="1:9" ht="46.5" customHeight="1" thickBot="1">
      <c r="A97" s="4">
        <v>85</v>
      </c>
      <c r="B97" s="5" t="s">
        <v>100</v>
      </c>
      <c r="C97" s="6">
        <v>810</v>
      </c>
      <c r="D97" s="13" t="s">
        <v>60</v>
      </c>
      <c r="E97" s="13" t="s">
        <v>63</v>
      </c>
      <c r="F97" s="3"/>
      <c r="G97" s="26">
        <f>G98</f>
        <v>212008.05</v>
      </c>
      <c r="H97" s="19">
        <f t="shared" si="35"/>
        <v>240100</v>
      </c>
      <c r="I97" s="19">
        <f t="shared" si="35"/>
        <v>240100</v>
      </c>
    </row>
    <row r="98" spans="1:9" ht="36.75" customHeight="1" thickBot="1">
      <c r="A98" s="4">
        <v>86</v>
      </c>
      <c r="B98" s="5" t="s">
        <v>114</v>
      </c>
      <c r="C98" s="6">
        <v>810</v>
      </c>
      <c r="D98" s="14" t="s">
        <v>60</v>
      </c>
      <c r="E98" s="14" t="s">
        <v>64</v>
      </c>
      <c r="F98" s="6"/>
      <c r="G98" s="25">
        <f>G99+G102+G105</f>
        <v>212008.05</v>
      </c>
      <c r="H98" s="20">
        <f t="shared" ref="H98:I98" si="36">H99+H102+H105</f>
        <v>240100</v>
      </c>
      <c r="I98" s="20">
        <f t="shared" si="36"/>
        <v>240100</v>
      </c>
    </row>
    <row r="99" spans="1:9" ht="95.25" customHeight="1" thickBot="1">
      <c r="A99" s="4">
        <v>87</v>
      </c>
      <c r="B99" s="5" t="s">
        <v>115</v>
      </c>
      <c r="C99" s="6">
        <v>810</v>
      </c>
      <c r="D99" s="14" t="s">
        <v>60</v>
      </c>
      <c r="E99" s="14" t="s">
        <v>72</v>
      </c>
      <c r="F99" s="6"/>
      <c r="G99" s="25">
        <f>G100</f>
        <v>209000</v>
      </c>
      <c r="H99" s="20">
        <f t="shared" ref="H99:I100" si="37">H100</f>
        <v>223100</v>
      </c>
      <c r="I99" s="20">
        <f t="shared" si="37"/>
        <v>223100</v>
      </c>
    </row>
    <row r="100" spans="1:9" ht="34.5" customHeight="1" thickBot="1">
      <c r="A100" s="4">
        <v>88</v>
      </c>
      <c r="B100" s="5" t="s">
        <v>14</v>
      </c>
      <c r="C100" s="6">
        <v>810</v>
      </c>
      <c r="D100" s="14" t="s">
        <v>60</v>
      </c>
      <c r="E100" s="14" t="s">
        <v>72</v>
      </c>
      <c r="F100" s="6">
        <v>200</v>
      </c>
      <c r="G100" s="25">
        <f>G101</f>
        <v>209000</v>
      </c>
      <c r="H100" s="20">
        <f t="shared" si="37"/>
        <v>223100</v>
      </c>
      <c r="I100" s="20">
        <f t="shared" si="37"/>
        <v>223100</v>
      </c>
    </row>
    <row r="101" spans="1:9" ht="36.75" customHeight="1" thickBot="1">
      <c r="A101" s="4">
        <v>89</v>
      </c>
      <c r="B101" s="5" t="s">
        <v>30</v>
      </c>
      <c r="C101" s="6">
        <v>810</v>
      </c>
      <c r="D101" s="14" t="s">
        <v>60</v>
      </c>
      <c r="E101" s="14" t="s">
        <v>72</v>
      </c>
      <c r="F101" s="6">
        <v>240</v>
      </c>
      <c r="G101" s="25">
        <v>209000</v>
      </c>
      <c r="H101" s="20">
        <v>223100</v>
      </c>
      <c r="I101" s="20">
        <v>223100</v>
      </c>
    </row>
    <row r="102" spans="1:9" ht="95.25" customHeight="1" thickBot="1">
      <c r="A102" s="4">
        <v>90</v>
      </c>
      <c r="B102" s="5" t="s">
        <v>116</v>
      </c>
      <c r="C102" s="6">
        <v>810</v>
      </c>
      <c r="D102" s="14" t="s">
        <v>60</v>
      </c>
      <c r="E102" s="14" t="s">
        <v>73</v>
      </c>
      <c r="F102" s="6"/>
      <c r="G102" s="25">
        <f>G103</f>
        <v>0</v>
      </c>
      <c r="H102" s="20">
        <f t="shared" ref="H102:I103" si="38">H103</f>
        <v>5000</v>
      </c>
      <c r="I102" s="20">
        <f t="shared" si="38"/>
        <v>5000</v>
      </c>
    </row>
    <row r="103" spans="1:9" ht="34.5" customHeight="1" thickBot="1">
      <c r="A103" s="4">
        <v>91</v>
      </c>
      <c r="B103" s="5" t="s">
        <v>14</v>
      </c>
      <c r="C103" s="6">
        <v>810</v>
      </c>
      <c r="D103" s="14" t="s">
        <v>60</v>
      </c>
      <c r="E103" s="14" t="s">
        <v>73</v>
      </c>
      <c r="F103" s="6">
        <v>200</v>
      </c>
      <c r="G103" s="25">
        <f>G104</f>
        <v>0</v>
      </c>
      <c r="H103" s="20">
        <f t="shared" si="38"/>
        <v>5000</v>
      </c>
      <c r="I103" s="20">
        <f t="shared" si="38"/>
        <v>5000</v>
      </c>
    </row>
    <row r="104" spans="1:9" ht="35.25" customHeight="1" thickBot="1">
      <c r="A104" s="4">
        <v>92</v>
      </c>
      <c r="B104" s="5" t="s">
        <v>30</v>
      </c>
      <c r="C104" s="6">
        <v>810</v>
      </c>
      <c r="D104" s="14" t="s">
        <v>60</v>
      </c>
      <c r="E104" s="14" t="s">
        <v>73</v>
      </c>
      <c r="F104" s="6">
        <v>240</v>
      </c>
      <c r="G104" s="25"/>
      <c r="H104" s="20">
        <v>5000</v>
      </c>
      <c r="I104" s="20">
        <v>5000</v>
      </c>
    </row>
    <row r="105" spans="1:9" ht="81.75" customHeight="1" thickBot="1">
      <c r="A105" s="4">
        <v>93</v>
      </c>
      <c r="B105" s="5" t="s">
        <v>117</v>
      </c>
      <c r="C105" s="6">
        <v>810</v>
      </c>
      <c r="D105" s="14" t="s">
        <v>60</v>
      </c>
      <c r="E105" s="14" t="s">
        <v>74</v>
      </c>
      <c r="F105" s="6"/>
      <c r="G105" s="25">
        <f>G106</f>
        <v>3008.05</v>
      </c>
      <c r="H105" s="20">
        <f t="shared" ref="H105:I106" si="39">H106</f>
        <v>12000</v>
      </c>
      <c r="I105" s="20">
        <f t="shared" si="39"/>
        <v>12000</v>
      </c>
    </row>
    <row r="106" spans="1:9" ht="34.5" customHeight="1" thickBot="1">
      <c r="A106" s="4">
        <v>94</v>
      </c>
      <c r="B106" s="5" t="s">
        <v>14</v>
      </c>
      <c r="C106" s="6">
        <v>810</v>
      </c>
      <c r="D106" s="14" t="s">
        <v>60</v>
      </c>
      <c r="E106" s="14" t="s">
        <v>74</v>
      </c>
      <c r="F106" s="6">
        <v>200</v>
      </c>
      <c r="G106" s="25">
        <f>G107</f>
        <v>3008.05</v>
      </c>
      <c r="H106" s="20">
        <f t="shared" si="39"/>
        <v>12000</v>
      </c>
      <c r="I106" s="20">
        <f t="shared" si="39"/>
        <v>12000</v>
      </c>
    </row>
    <row r="107" spans="1:9" ht="33.75" customHeight="1" thickBot="1">
      <c r="A107" s="4">
        <v>95</v>
      </c>
      <c r="B107" s="5" t="s">
        <v>35</v>
      </c>
      <c r="C107" s="6">
        <v>810</v>
      </c>
      <c r="D107" s="14" t="s">
        <v>60</v>
      </c>
      <c r="E107" s="14" t="s">
        <v>74</v>
      </c>
      <c r="F107" s="6">
        <v>240</v>
      </c>
      <c r="G107" s="25">
        <v>3008.05</v>
      </c>
      <c r="H107" s="20">
        <v>12000</v>
      </c>
      <c r="I107" s="20">
        <v>12000</v>
      </c>
    </row>
    <row r="108" spans="1:9" ht="12" customHeight="1" thickBot="1">
      <c r="A108" s="4">
        <v>96</v>
      </c>
      <c r="B108" s="2" t="s">
        <v>36</v>
      </c>
      <c r="C108" s="6">
        <v>810</v>
      </c>
      <c r="D108" s="13" t="s">
        <v>61</v>
      </c>
      <c r="E108" s="13"/>
      <c r="F108" s="3"/>
      <c r="G108" s="26">
        <f t="shared" ref="G108:G113" si="40">G109</f>
        <v>2575000</v>
      </c>
      <c r="H108" s="19">
        <f t="shared" ref="H108:I113" si="41">H109</f>
        <v>2575000</v>
      </c>
      <c r="I108" s="19">
        <f t="shared" si="41"/>
        <v>2575000</v>
      </c>
    </row>
    <row r="109" spans="1:9" ht="12.75" customHeight="1" thickBot="1">
      <c r="A109" s="4">
        <v>97</v>
      </c>
      <c r="B109" s="5" t="s">
        <v>37</v>
      </c>
      <c r="C109" s="6">
        <v>810</v>
      </c>
      <c r="D109" s="14" t="s">
        <v>62</v>
      </c>
      <c r="E109" s="14"/>
      <c r="F109" s="6"/>
      <c r="G109" s="25">
        <f t="shared" si="40"/>
        <v>2575000</v>
      </c>
      <c r="H109" s="20">
        <f t="shared" si="41"/>
        <v>2575000</v>
      </c>
      <c r="I109" s="20">
        <f t="shared" si="41"/>
        <v>2575000</v>
      </c>
    </row>
    <row r="110" spans="1:9" ht="35.25" customHeight="1" thickBot="1">
      <c r="A110" s="4">
        <v>98</v>
      </c>
      <c r="B110" s="5" t="s">
        <v>118</v>
      </c>
      <c r="C110" s="6">
        <v>810</v>
      </c>
      <c r="D110" s="14" t="s">
        <v>62</v>
      </c>
      <c r="E110" s="14" t="s">
        <v>75</v>
      </c>
      <c r="F110" s="6"/>
      <c r="G110" s="26">
        <f>G111+G115</f>
        <v>2575000</v>
      </c>
      <c r="H110" s="19">
        <f>H111+H115</f>
        <v>2575000</v>
      </c>
      <c r="I110" s="19">
        <f>I111+I115</f>
        <v>2575000</v>
      </c>
    </row>
    <row r="111" spans="1:9" ht="84" customHeight="1" thickBot="1">
      <c r="A111" s="4">
        <v>99</v>
      </c>
      <c r="B111" s="5" t="s">
        <v>38</v>
      </c>
      <c r="C111" s="6">
        <v>810</v>
      </c>
      <c r="D111" s="14" t="s">
        <v>62</v>
      </c>
      <c r="E111" s="14" t="s">
        <v>76</v>
      </c>
      <c r="F111" s="6"/>
      <c r="G111" s="26">
        <f t="shared" si="40"/>
        <v>2207000</v>
      </c>
      <c r="H111" s="19">
        <f t="shared" si="41"/>
        <v>2207000</v>
      </c>
      <c r="I111" s="19">
        <f t="shared" si="41"/>
        <v>2207000</v>
      </c>
    </row>
    <row r="112" spans="1:9" ht="156.75" customHeight="1" thickBot="1">
      <c r="A112" s="4">
        <v>100</v>
      </c>
      <c r="B112" s="5" t="s">
        <v>119</v>
      </c>
      <c r="C112" s="6">
        <v>810</v>
      </c>
      <c r="D112" s="14" t="s">
        <v>62</v>
      </c>
      <c r="E112" s="14" t="s">
        <v>77</v>
      </c>
      <c r="F112" s="6"/>
      <c r="G112" s="26">
        <f t="shared" si="40"/>
        <v>2207000</v>
      </c>
      <c r="H112" s="19">
        <f t="shared" si="41"/>
        <v>2207000</v>
      </c>
      <c r="I112" s="19">
        <f t="shared" si="41"/>
        <v>2207000</v>
      </c>
    </row>
    <row r="113" spans="1:9" ht="34.5" customHeight="1" thickBot="1">
      <c r="A113" s="4">
        <v>101</v>
      </c>
      <c r="B113" s="5" t="s">
        <v>39</v>
      </c>
      <c r="C113" s="6">
        <v>810</v>
      </c>
      <c r="D113" s="14" t="s">
        <v>62</v>
      </c>
      <c r="E113" s="14" t="s">
        <v>77</v>
      </c>
      <c r="F113" s="6">
        <v>600</v>
      </c>
      <c r="G113" s="26">
        <f t="shared" si="40"/>
        <v>2207000</v>
      </c>
      <c r="H113" s="19">
        <f t="shared" si="41"/>
        <v>2207000</v>
      </c>
      <c r="I113" s="19">
        <f t="shared" si="41"/>
        <v>2207000</v>
      </c>
    </row>
    <row r="114" spans="1:9" ht="14.25" customHeight="1" thickBot="1">
      <c r="A114" s="4">
        <v>102</v>
      </c>
      <c r="B114" s="5" t="s">
        <v>40</v>
      </c>
      <c r="C114" s="6">
        <v>810</v>
      </c>
      <c r="D114" s="14" t="s">
        <v>62</v>
      </c>
      <c r="E114" s="14" t="s">
        <v>77</v>
      </c>
      <c r="F114" s="6">
        <v>610</v>
      </c>
      <c r="G114" s="26">
        <v>2207000</v>
      </c>
      <c r="H114" s="19">
        <v>2207000</v>
      </c>
      <c r="I114" s="19">
        <v>2207000</v>
      </c>
    </row>
    <row r="115" spans="1:9" ht="37.5" customHeight="1" thickBot="1">
      <c r="A115" s="17">
        <v>103</v>
      </c>
      <c r="B115" s="5" t="s">
        <v>43</v>
      </c>
      <c r="C115" s="6">
        <v>810</v>
      </c>
      <c r="D115" s="14" t="s">
        <v>62</v>
      </c>
      <c r="E115" s="14" t="s">
        <v>81</v>
      </c>
      <c r="F115" s="6"/>
      <c r="G115" s="25">
        <f>G116</f>
        <v>368000</v>
      </c>
      <c r="H115" s="20">
        <f t="shared" ref="H115:I117" si="42">H116</f>
        <v>368000</v>
      </c>
      <c r="I115" s="20">
        <f t="shared" si="42"/>
        <v>368000</v>
      </c>
    </row>
    <row r="116" spans="1:9" ht="50.25" customHeight="1" thickBot="1">
      <c r="A116" s="17">
        <v>104</v>
      </c>
      <c r="B116" s="5" t="s">
        <v>84</v>
      </c>
      <c r="C116" s="6">
        <v>810</v>
      </c>
      <c r="D116" s="14" t="s">
        <v>62</v>
      </c>
      <c r="E116" s="14" t="s">
        <v>82</v>
      </c>
      <c r="F116" s="6"/>
      <c r="G116" s="25">
        <f>G117</f>
        <v>368000</v>
      </c>
      <c r="H116" s="20">
        <f t="shared" si="42"/>
        <v>368000</v>
      </c>
      <c r="I116" s="20">
        <f t="shared" si="42"/>
        <v>368000</v>
      </c>
    </row>
    <row r="117" spans="1:9" ht="13.5" customHeight="1" thickBot="1">
      <c r="A117" s="17">
        <v>105</v>
      </c>
      <c r="B117" s="5" t="s">
        <v>41</v>
      </c>
      <c r="C117" s="6">
        <v>810</v>
      </c>
      <c r="D117" s="14" t="s">
        <v>62</v>
      </c>
      <c r="E117" s="14" t="s">
        <v>82</v>
      </c>
      <c r="F117" s="6">
        <v>500</v>
      </c>
      <c r="G117" s="25">
        <f>G118</f>
        <v>368000</v>
      </c>
      <c r="H117" s="20">
        <f t="shared" si="42"/>
        <v>368000</v>
      </c>
      <c r="I117" s="20">
        <f t="shared" si="42"/>
        <v>368000</v>
      </c>
    </row>
    <row r="118" spans="1:9" ht="14.25" customHeight="1" thickBot="1">
      <c r="A118" s="17">
        <v>106</v>
      </c>
      <c r="B118" s="5" t="s">
        <v>42</v>
      </c>
      <c r="C118" s="6">
        <v>810</v>
      </c>
      <c r="D118" s="14" t="s">
        <v>62</v>
      </c>
      <c r="E118" s="14" t="s">
        <v>82</v>
      </c>
      <c r="F118" s="6">
        <v>540</v>
      </c>
      <c r="G118" s="25">
        <v>368000</v>
      </c>
      <c r="H118" s="20">
        <v>368000</v>
      </c>
      <c r="I118" s="20">
        <v>368000</v>
      </c>
    </row>
    <row r="119" spans="1:9" ht="13.5" customHeight="1" thickBot="1">
      <c r="A119" s="4">
        <v>107</v>
      </c>
      <c r="B119" s="5" t="s">
        <v>44</v>
      </c>
      <c r="C119" s="6"/>
      <c r="D119" s="6"/>
      <c r="E119" s="6"/>
      <c r="F119" s="6"/>
      <c r="G119" s="25"/>
      <c r="H119" s="20">
        <v>139865</v>
      </c>
      <c r="I119" s="20">
        <v>279730</v>
      </c>
    </row>
    <row r="120" spans="1:9" ht="15.75" thickBot="1">
      <c r="A120" s="4"/>
      <c r="B120" s="5" t="s">
        <v>45</v>
      </c>
      <c r="C120" s="6"/>
      <c r="D120" s="6"/>
      <c r="E120" s="6"/>
      <c r="F120" s="6"/>
      <c r="G120" s="25">
        <f>G6</f>
        <v>6876887.9199999999</v>
      </c>
      <c r="H120" s="20">
        <f t="shared" ref="H120:I120" si="43">H6</f>
        <v>6039086</v>
      </c>
      <c r="I120" s="20">
        <f t="shared" si="43"/>
        <v>6078246</v>
      </c>
    </row>
  </sheetData>
  <mergeCells count="38">
    <mergeCell ref="E62:E63"/>
    <mergeCell ref="E32:E33"/>
    <mergeCell ref="F1:I1"/>
    <mergeCell ref="B2:H2"/>
    <mergeCell ref="I65:I66"/>
    <mergeCell ref="G32:G33"/>
    <mergeCell ref="H32:H33"/>
    <mergeCell ref="I32:I33"/>
    <mergeCell ref="F32:F33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H62:H63"/>
    <mergeCell ref="I62:I63"/>
    <mergeCell ref="F65:F66"/>
    <mergeCell ref="H65:H66"/>
    <mergeCell ref="F62:F63"/>
    <mergeCell ref="G62:G63"/>
    <mergeCell ref="G65:G66"/>
    <mergeCell ref="A65:A66"/>
    <mergeCell ref="B65:B66"/>
    <mergeCell ref="C65:C66"/>
    <mergeCell ref="D65:D66"/>
    <mergeCell ref="E65:E66"/>
    <mergeCell ref="A32:A33"/>
    <mergeCell ref="B32:B33"/>
    <mergeCell ref="C32:C33"/>
    <mergeCell ref="D32:D33"/>
    <mergeCell ref="A62:A63"/>
    <mergeCell ref="B62:B63"/>
    <mergeCell ref="C62:C63"/>
    <mergeCell ref="D62:D63"/>
  </mergeCells>
  <pageMargins left="0.51181102362204722" right="0" top="0.35433070866141736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2015-10-13T06:15:19Z</dcterms:modified>
</cp:coreProperties>
</file>