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21" i="1"/>
  <c r="E21"/>
  <c r="F19"/>
  <c r="E19"/>
  <c r="F17"/>
  <c r="E17"/>
  <c r="F14"/>
  <c r="E14"/>
  <c r="F12"/>
  <c r="E12"/>
  <c r="F6"/>
  <c r="E6"/>
  <c r="D21"/>
  <c r="D19"/>
  <c r="D17"/>
  <c r="D14"/>
  <c r="D12"/>
  <c r="D6"/>
  <c r="F24" l="1"/>
  <c r="E24"/>
  <c r="D24"/>
</calcChain>
</file>

<file path=xl/sharedStrings.xml><?xml version="1.0" encoding="utf-8"?>
<sst xmlns="http://schemas.openxmlformats.org/spreadsheetml/2006/main" count="43" uniqueCount="43">
  <si>
    <t>№ строки</t>
  </si>
  <si>
    <t>Наименование показателя бюджетной классификации</t>
  </si>
  <si>
    <t>Раздел-подраздел</t>
  </si>
  <si>
    <t>Общегосударственные вопросы</t>
  </si>
  <si>
    <t>Резервные  фонды</t>
  </si>
  <si>
    <t>Другие общегосударственные вопросы</t>
  </si>
  <si>
    <t>Национальная оборона</t>
  </si>
  <si>
    <t>Мобилизационная и вневойсковая подготовка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</si>
  <si>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</si>
  <si>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</si>
  <si>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Обеспечение пожарной безопасности</t>
  </si>
  <si>
    <t>Национальная экономика</t>
  </si>
  <si>
    <t>Жилищно-коммунальное хозяйство</t>
  </si>
  <si>
    <t>Благоустройство</t>
  </si>
  <si>
    <t>Культура</t>
  </si>
  <si>
    <t>Условно утвержденные расходы</t>
  </si>
  <si>
    <t>ИТОГО</t>
  </si>
  <si>
    <t>(рублей)</t>
  </si>
  <si>
    <t>0100</t>
  </si>
  <si>
    <t>0102</t>
  </si>
  <si>
    <t>0104</t>
  </si>
  <si>
    <t>0111</t>
  </si>
  <si>
    <t>0113</t>
  </si>
  <si>
    <t>0200</t>
  </si>
  <si>
    <t>0203</t>
  </si>
  <si>
    <t>0300</t>
  </si>
  <si>
    <t>0309</t>
  </si>
  <si>
    <t>0310</t>
  </si>
  <si>
    <t>0400</t>
  </si>
  <si>
    <t>0409</t>
  </si>
  <si>
    <t>0500</t>
  </si>
  <si>
    <t>0503</t>
  </si>
  <si>
    <t>0800</t>
  </si>
  <si>
    <t>0801</t>
  </si>
  <si>
    <t>2017год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</si>
  <si>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</si>
  <si>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</si>
  <si>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Дорожное хозяйство (дорожные фонды)</t>
  </si>
  <si>
    <t>Культура, кинематография</t>
  </si>
  <si>
    <t>Приложение № 5 к решению "О бюджете Петропавловского сельсовета на 2016 год и плановый период 2017-2018 годы"</t>
  </si>
  <si>
    <t>Распределение бюджетных ассигнований по разделам и подразделам, бюджетной классификации расходов бюджетов Российской Федерации на 2016 год и плановый период 2017-2018 годов</t>
  </si>
  <si>
    <t>2016 год</t>
  </si>
  <si>
    <t>2018год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</si>
</sst>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9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2" fillId="0" borderId="4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1" fillId="0" borderId="0" xfId="0" applyFont="1" applyAlignment="1">
      <alignment horizontal="center"/>
    </xf>
    <xf numFmtId="0" fontId="3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top" wrapText="1"/>
    </xf>
    <xf numFmtId="49" fontId="1" fillId="0" borderId="4" xfId="0" applyNumberFormat="1" applyFont="1" applyBorder="1" applyAlignment="1">
      <alignment horizontal="center" vertical="top" wrapText="1"/>
    </xf>
    <xf numFmtId="164" fontId="1" fillId="0" borderId="4" xfId="0" applyNumberFormat="1" applyFont="1" applyBorder="1" applyAlignment="1">
      <alignment horizontal="center" vertical="top" wrapText="1"/>
    </xf>
    <xf numFmtId="164" fontId="2" fillId="0" borderId="4" xfId="0" applyNumberFormat="1" applyFont="1" applyBorder="1" applyAlignment="1">
      <alignment horizontal="center" vertical="top" wrapText="1"/>
    </xf>
    <xf numFmtId="164" fontId="0" fillId="0" borderId="4" xfId="0" applyNumberFormat="1" applyBorder="1" applyAlignment="1">
      <alignment vertical="top" wrapText="1"/>
    </xf>
    <xf numFmtId="0" fontId="4" fillId="0" borderId="6" xfId="0" applyNumberFormat="1" applyFont="1" applyBorder="1" applyAlignment="1">
      <alignment vertical="top" wrapText="1"/>
    </xf>
    <xf numFmtId="0" fontId="3" fillId="0" borderId="0" xfId="0" applyFont="1" applyAlignment="1">
      <alignment horizontal="left" vertical="top" wrapText="1"/>
    </xf>
    <xf numFmtId="49" fontId="2" fillId="0" borderId="0" xfId="0" applyNumberFormat="1" applyFont="1" applyAlignment="1">
      <alignment horizontal="center" wrapText="1"/>
    </xf>
    <xf numFmtId="0" fontId="1" fillId="0" borderId="5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5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49" fontId="1" fillId="0" borderId="5" xfId="0" applyNumberFormat="1" applyFont="1" applyBorder="1" applyAlignment="1">
      <alignment horizontal="center" vertical="top" wrapText="1"/>
    </xf>
    <xf numFmtId="49" fontId="1" fillId="0" borderId="3" xfId="0" applyNumberFormat="1" applyFont="1" applyBorder="1" applyAlignment="1">
      <alignment horizontal="center" vertical="top" wrapText="1"/>
    </xf>
    <xf numFmtId="164" fontId="1" fillId="0" borderId="5" xfId="0" applyNumberFormat="1" applyFont="1" applyBorder="1" applyAlignment="1">
      <alignment horizontal="center" vertical="top" wrapText="1"/>
    </xf>
    <xf numFmtId="164" fontId="1" fillId="0" borderId="3" xfId="0" applyNumberFormat="1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4"/>
  <sheetViews>
    <sheetView tabSelected="1" zoomScale="120" zoomScaleNormal="120" workbookViewId="0">
      <selection activeCell="H26" sqref="H26"/>
    </sheetView>
  </sheetViews>
  <sheetFormatPr defaultRowHeight="15"/>
  <cols>
    <col min="1" max="1" width="7.28515625" customWidth="1"/>
    <col min="2" max="2" width="39" customWidth="1"/>
    <col min="3" max="3" width="10.85546875" customWidth="1"/>
    <col min="4" max="4" width="10" customWidth="1"/>
    <col min="5" max="5" width="10.42578125" customWidth="1"/>
    <col min="6" max="6" width="10.85546875" customWidth="1"/>
  </cols>
  <sheetData>
    <row r="1" spans="1:9" ht="37.5" customHeight="1">
      <c r="C1" s="15" t="s">
        <v>39</v>
      </c>
      <c r="D1" s="15"/>
      <c r="E1" s="15"/>
      <c r="F1" s="15"/>
    </row>
    <row r="2" spans="1:9" ht="54" customHeight="1">
      <c r="B2" s="16" t="s">
        <v>40</v>
      </c>
      <c r="C2" s="16"/>
      <c r="D2" s="16"/>
      <c r="E2" s="16"/>
    </row>
    <row r="3" spans="1:9" ht="38.25" customHeight="1" thickBot="1">
      <c r="E3" s="6" t="s">
        <v>17</v>
      </c>
    </row>
    <row r="4" spans="1:9" ht="49.5" customHeight="1" thickBot="1">
      <c r="A4" s="7" t="s">
        <v>0</v>
      </c>
      <c r="B4" s="8" t="s">
        <v>1</v>
      </c>
      <c r="C4" s="8" t="s">
        <v>2</v>
      </c>
      <c r="D4" s="8" t="s">
        <v>41</v>
      </c>
      <c r="E4" s="8" t="s">
        <v>34</v>
      </c>
      <c r="F4" s="8" t="s">
        <v>42</v>
      </c>
      <c r="I4" s="5"/>
    </row>
    <row r="5" spans="1:9" ht="15.75" thickBot="1">
      <c r="A5" s="1"/>
      <c r="B5" s="2">
        <v>1</v>
      </c>
      <c r="C5" s="2">
        <v>2</v>
      </c>
      <c r="D5" s="2">
        <v>3</v>
      </c>
      <c r="E5" s="2">
        <v>4</v>
      </c>
      <c r="F5" s="2">
        <v>5</v>
      </c>
    </row>
    <row r="6" spans="1:9" ht="15.75" thickBot="1">
      <c r="A6" s="1">
        <v>1</v>
      </c>
      <c r="B6" s="3" t="s">
        <v>3</v>
      </c>
      <c r="C6" s="9" t="s">
        <v>18</v>
      </c>
      <c r="D6" s="12">
        <f>D7+D8+D10+D11</f>
        <v>3412802</v>
      </c>
      <c r="E6" s="12">
        <f t="shared" ref="E6:F6" si="0">E7+E8+E10+E11</f>
        <v>3281614</v>
      </c>
      <c r="F6" s="12">
        <f t="shared" si="0"/>
        <v>3137703</v>
      </c>
    </row>
    <row r="7" spans="1:9" ht="39" customHeight="1" thickBot="1">
      <c r="A7" s="1">
        <v>2</v>
      </c>
      <c r="B7" s="4" t="s">
        <v>35</v>
      </c>
      <c r="C7" s="10" t="s">
        <v>19</v>
      </c>
      <c r="D7" s="11">
        <v>491303</v>
      </c>
      <c r="E7" s="11">
        <v>491303</v>
      </c>
      <c r="F7" s="11">
        <v>491303</v>
      </c>
    </row>
    <row r="8" spans="1:9" ht="15" customHeight="1">
      <c r="A8" s="17">
        <v>3</v>
      </c>
      <c r="B8" s="19" t="s">
        <v>36</v>
      </c>
      <c r="C8" s="21" t="s">
        <v>20</v>
      </c>
      <c r="D8" s="23">
        <v>1852219</v>
      </c>
      <c r="E8" s="23">
        <v>1847771</v>
      </c>
      <c r="F8" s="23">
        <v>1847771</v>
      </c>
    </row>
    <row r="9" spans="1:9" ht="34.5" customHeight="1" thickBot="1">
      <c r="A9" s="18"/>
      <c r="B9" s="20"/>
      <c r="C9" s="22"/>
      <c r="D9" s="24"/>
      <c r="E9" s="24"/>
      <c r="F9" s="24"/>
    </row>
    <row r="10" spans="1:9" ht="14.25" customHeight="1" thickBot="1">
      <c r="A10" s="1">
        <v>4</v>
      </c>
      <c r="B10" s="4" t="s">
        <v>4</v>
      </c>
      <c r="C10" s="10" t="s">
        <v>21</v>
      </c>
      <c r="D10" s="11">
        <v>10000</v>
      </c>
      <c r="E10" s="11">
        <v>10000</v>
      </c>
      <c r="F10" s="11">
        <v>10000</v>
      </c>
    </row>
    <row r="11" spans="1:9" ht="15.75" customHeight="1" thickBot="1">
      <c r="A11" s="1">
        <v>5</v>
      </c>
      <c r="B11" s="4" t="s">
        <v>5</v>
      </c>
      <c r="C11" s="10" t="s">
        <v>22</v>
      </c>
      <c r="D11" s="11">
        <v>1059280</v>
      </c>
      <c r="E11" s="11">
        <v>932540</v>
      </c>
      <c r="F11" s="11">
        <v>788629</v>
      </c>
    </row>
    <row r="12" spans="1:9" ht="13.5" customHeight="1" thickBot="1">
      <c r="A12" s="1">
        <v>6</v>
      </c>
      <c r="B12" s="3" t="s">
        <v>6</v>
      </c>
      <c r="C12" s="9" t="s">
        <v>23</v>
      </c>
      <c r="D12" s="12">
        <f>D13</f>
        <v>62700</v>
      </c>
      <c r="E12" s="12">
        <f t="shared" ref="E12:F12" si="1">E13</f>
        <v>59200</v>
      </c>
      <c r="F12" s="12">
        <f t="shared" si="1"/>
        <v>0</v>
      </c>
    </row>
    <row r="13" spans="1:9" ht="15.75" customHeight="1" thickBot="1">
      <c r="A13" s="1">
        <v>7</v>
      </c>
      <c r="B13" s="4" t="s">
        <v>7</v>
      </c>
      <c r="C13" s="10" t="s">
        <v>24</v>
      </c>
      <c r="D13" s="11">
        <v>62700</v>
      </c>
      <c r="E13" s="11">
        <v>59200</v>
      </c>
      <c r="F13" s="11"/>
    </row>
    <row r="14" spans="1:9" ht="24.75" customHeight="1" thickBot="1">
      <c r="A14" s="1">
        <v>8</v>
      </c>
      <c r="B14" s="3" t="s">
        <v>8</v>
      </c>
      <c r="C14" s="9" t="s">
        <v>25</v>
      </c>
      <c r="D14" s="12">
        <f>D15+D16</f>
        <v>6941</v>
      </c>
      <c r="E14" s="12">
        <f t="shared" ref="E14:F14" si="2">E15+E16</f>
        <v>6941</v>
      </c>
      <c r="F14" s="12">
        <f t="shared" si="2"/>
        <v>6941</v>
      </c>
    </row>
    <row r="15" spans="1:9" ht="38.25" customHeight="1" thickBot="1">
      <c r="A15" s="1">
        <v>9</v>
      </c>
      <c r="B15" s="4" t="s">
        <v>9</v>
      </c>
      <c r="C15" s="10" t="s">
        <v>26</v>
      </c>
      <c r="D15" s="11">
        <v>5000</v>
      </c>
      <c r="E15" s="11">
        <v>5000</v>
      </c>
      <c r="F15" s="11">
        <v>5000</v>
      </c>
    </row>
    <row r="16" spans="1:9" ht="17.25" customHeight="1" thickBot="1">
      <c r="A16" s="1">
        <v>10</v>
      </c>
      <c r="B16" s="4" t="s">
        <v>10</v>
      </c>
      <c r="C16" s="10" t="s">
        <v>27</v>
      </c>
      <c r="D16" s="11">
        <v>1941</v>
      </c>
      <c r="E16" s="11">
        <v>1941</v>
      </c>
      <c r="F16" s="11">
        <v>1941</v>
      </c>
    </row>
    <row r="17" spans="1:6" ht="15" customHeight="1" thickBot="1">
      <c r="A17" s="1">
        <v>11</v>
      </c>
      <c r="B17" s="3" t="s">
        <v>11</v>
      </c>
      <c r="C17" s="9" t="s">
        <v>28</v>
      </c>
      <c r="D17" s="12">
        <f>D18</f>
        <v>110000</v>
      </c>
      <c r="E17" s="12">
        <f t="shared" ref="E17:F17" si="3">E18</f>
        <v>88200</v>
      </c>
      <c r="F17" s="12">
        <f t="shared" si="3"/>
        <v>91100</v>
      </c>
    </row>
    <row r="18" spans="1:6" ht="15" customHeight="1" thickBot="1">
      <c r="A18" s="1">
        <v>12</v>
      </c>
      <c r="B18" s="14" t="s">
        <v>37</v>
      </c>
      <c r="C18" s="10" t="s">
        <v>29</v>
      </c>
      <c r="D18" s="11">
        <v>110000</v>
      </c>
      <c r="E18" s="11">
        <v>88200</v>
      </c>
      <c r="F18" s="11">
        <v>91100</v>
      </c>
    </row>
    <row r="19" spans="1:6" ht="15" customHeight="1" thickBot="1">
      <c r="A19" s="1">
        <v>13</v>
      </c>
      <c r="B19" s="3" t="s">
        <v>12</v>
      </c>
      <c r="C19" s="9" t="s">
        <v>30</v>
      </c>
      <c r="D19" s="12">
        <f>D20</f>
        <v>259260</v>
      </c>
      <c r="E19" s="12">
        <f t="shared" ref="E19:F19" si="4">E20</f>
        <v>247728</v>
      </c>
      <c r="F19" s="12">
        <f t="shared" si="4"/>
        <v>247728</v>
      </c>
    </row>
    <row r="20" spans="1:6" ht="13.5" customHeight="1" thickBot="1">
      <c r="A20" s="1">
        <v>14</v>
      </c>
      <c r="B20" s="4" t="s">
        <v>13</v>
      </c>
      <c r="C20" s="10" t="s">
        <v>31</v>
      </c>
      <c r="D20" s="11">
        <v>259260</v>
      </c>
      <c r="E20" s="11">
        <v>247728</v>
      </c>
      <c r="F20" s="11">
        <v>247728</v>
      </c>
    </row>
    <row r="21" spans="1:6" ht="15" customHeight="1" thickBot="1">
      <c r="A21" s="1">
        <v>15</v>
      </c>
      <c r="B21" s="3" t="s">
        <v>38</v>
      </c>
      <c r="C21" s="9" t="s">
        <v>32</v>
      </c>
      <c r="D21" s="12">
        <f>D22</f>
        <v>2575000</v>
      </c>
      <c r="E21" s="12">
        <f t="shared" ref="E21:F21" si="5">E22</f>
        <v>2575000</v>
      </c>
      <c r="F21" s="12">
        <f t="shared" si="5"/>
        <v>2575000</v>
      </c>
    </row>
    <row r="22" spans="1:6" ht="15.75" thickBot="1">
      <c r="A22" s="1">
        <v>16</v>
      </c>
      <c r="B22" s="4" t="s">
        <v>14</v>
      </c>
      <c r="C22" s="10" t="s">
        <v>33</v>
      </c>
      <c r="D22" s="11">
        <v>2575000</v>
      </c>
      <c r="E22" s="11">
        <v>2575000</v>
      </c>
      <c r="F22" s="11">
        <v>2575000</v>
      </c>
    </row>
    <row r="23" spans="1:6" ht="15.75" customHeight="1" thickBot="1">
      <c r="A23" s="1">
        <v>17</v>
      </c>
      <c r="B23" s="4" t="s">
        <v>15</v>
      </c>
      <c r="C23" s="10"/>
      <c r="D23" s="13"/>
      <c r="E23" s="11">
        <v>151320</v>
      </c>
      <c r="F23" s="11">
        <v>305031</v>
      </c>
    </row>
    <row r="24" spans="1:6" ht="15.75" thickBot="1">
      <c r="A24" s="1"/>
      <c r="B24" s="4" t="s">
        <v>16</v>
      </c>
      <c r="C24" s="2"/>
      <c r="D24" s="11">
        <f>D6+D12+D14+D17+D19+D21</f>
        <v>6426703</v>
      </c>
      <c r="E24" s="11">
        <f>E6+E12+E14+E17+E19+E21+E23</f>
        <v>6410003</v>
      </c>
      <c r="F24" s="11">
        <f>F6+F12+F14+F17+F19+F21+F23</f>
        <v>6363503</v>
      </c>
    </row>
  </sheetData>
  <mergeCells count="8">
    <mergeCell ref="C1:F1"/>
    <mergeCell ref="B2:E2"/>
    <mergeCell ref="A8:A9"/>
    <mergeCell ref="B8:B9"/>
    <mergeCell ref="C8:C9"/>
    <mergeCell ref="D8:D9"/>
    <mergeCell ref="E8:E9"/>
    <mergeCell ref="F8:F9"/>
  </mergeCells>
  <pageMargins left="0.9055118110236221" right="0" top="0.74803149606299213" bottom="0.74803149606299213" header="0.31496062992125984" footer="0.31496062992125984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2015-11-12T01:26:01Z</dcterms:modified>
</cp:coreProperties>
</file>